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20" windowHeight="12600" tabRatio="696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收支总表!$A$1:D22</definedName>
    <definedName name="_xlnm.Print_Titles" localSheetId="0">收支总表!$1:4</definedName>
    <definedName name="_xlnm.Print_Area" localSheetId="1">收入总表!$A$1:V14</definedName>
    <definedName name="_xlnm.Print_Titles" localSheetId="1">收入总表!$1:8</definedName>
    <definedName name="_xlnm._FilterDatabase" localSheetId="1" hidden="1">收入总表!$A$8:$IQ$17</definedName>
    <definedName name="_xlnm.Print_Area" localSheetId="3">部门财政拨款收支总体情况表!$A$1:D22</definedName>
    <definedName name="_xlnm.Print_Titles" localSheetId="3">部门财政拨款收支总体情况表!$1:4</definedName>
    <definedName name="_xlnm.Print_Area" localSheetId="5">一般公共预算基本支出表!$A$1:B28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<sst xmlns="http://schemas.openxmlformats.org/spreadsheetml/2006/main" count="140">
  <si>
    <t>2017年部门收支总体情况表</t>
  </si>
  <si>
    <t>单位名称：焦作市城乡一体化示范区财政局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</si>
  <si>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</si>
  <si>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</si>
  <si>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</si>
  <si>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</si>
  <si>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</si>
  <si>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</si>
  <si>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</si>
  <si>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</si>
  <si>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</si>
  <si>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</si>
  <si>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</si>
  <si>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</si>
  <si>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</si>
  <si>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</si>
  <si>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</si>
  <si>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</si>
  <si>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</si>
  <si>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</si>
  <si>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</si>
  <si>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</si>
  <si>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</si>
  <si>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</si>
  <si>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</si>
  <si>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</si>
  <si>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</si>
  <si>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</si>
  <si>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</si>
  <si>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</si>
  <si>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</si>
  <si>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</si>
  <si>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</si>
  <si>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</si>
  <si>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</si>
  <si>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</si>
  <si>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</si>
  <si>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</si>
  <si>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</si>
  <si>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</si>
  <si>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</si>
  <si>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</si>
  <si>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</si>
  <si>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</si>
  <si>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</si>
  <si>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</si>
  <si>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</si>
  <si>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</si>
  <si>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</si>
  <si>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</si>
  <si>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</si>
  <si>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</si>
  <si>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</si>
  <si>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</si>
  <si>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</si>
  <si>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</si>
  <si>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</si>
  <si>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</si>
  <si>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06</t>
  </si>
  <si>
    <t>01</t>
  </si>
  <si>
    <t>行政运行</t>
  </si>
  <si>
    <t>02</t>
  </si>
  <si>
    <t>一般行政管理事务</t>
  </si>
  <si>
    <t>201</t>
  </si>
  <si>
    <t>05</t>
  </si>
  <si>
    <t>财政国库业务</t>
  </si>
  <si>
    <t>08</t>
  </si>
  <si>
    <t>财政委托业务支出</t>
  </si>
  <si>
    <t>04</t>
  </si>
  <si>
    <t>审计业务</t>
  </si>
  <si>
    <t>212</t>
  </si>
  <si>
    <t>03</t>
  </si>
  <si>
    <t>99</t>
  </si>
  <si>
    <t xml:space="preserve">其他城乡社区公共设施支出 </t>
  </si>
  <si>
    <t>213</t>
  </si>
  <si>
    <t>19</t>
  </si>
  <si>
    <t>防灾救灾</t>
  </si>
  <si>
    <t>07</t>
  </si>
  <si>
    <t>对村级一事一议的补助</t>
  </si>
  <si>
    <t>对村民委员会和村党支部的补助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</si>
  <si>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</si>
  <si>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</si>
  <si>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</si>
  <si>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</si>
  <si>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</si>
  <si>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</si>
  <si>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</si>
  <si>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</si>
  <si>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人员经费</t>
  </si>
  <si>
    <t>公用经费</t>
  </si>
  <si>
    <t>政府和社会资本合作项目经费</t>
  </si>
  <si>
    <t>财政信息化建设</t>
  </si>
  <si>
    <t>国资监管经费</t>
  </si>
  <si>
    <t>律师咨询费</t>
  </si>
  <si>
    <t>绩效评价经费</t>
  </si>
  <si>
    <t>会议费</t>
  </si>
  <si>
    <t>业务培训费</t>
  </si>
  <si>
    <t>预算执行经费</t>
  </si>
  <si>
    <t>项目评审评估费</t>
  </si>
  <si>
    <t>审计业务费</t>
  </si>
  <si>
    <t>政府投资项目前期经费</t>
  </si>
  <si>
    <t>农业政策性保险区级配套资金</t>
  </si>
  <si>
    <t>一事一议项目区级配套资金</t>
  </si>
  <si>
    <t>村干部工资及村级经费</t>
  </si>
  <si>
    <t>2017年部门财政拨款收支总体情况表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</si>
  <si>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</si>
  <si>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</si>
  <si>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</si>
  <si>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</si>
  <si>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行政人员年工资总额</t>
  </si>
  <si>
    <t>基本工资</t>
  </si>
  <si>
    <t>年终一次性奖金</t>
  </si>
  <si>
    <t>文明奖</t>
  </si>
  <si>
    <t>公务员医疗补助</t>
  </si>
  <si>
    <t>医疗保险金</t>
  </si>
  <si>
    <t>养老保险金</t>
  </si>
  <si>
    <t>工伤保险费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</si>
  <si>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</si>
  <si>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</si>
  <si>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</si>
  <si>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</si>
  <si>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</si>
  <si>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</si>
  <si>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</si>
  <si>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</si>
  <si>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</si>
  <si>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公务交通补贴</t>
  </si>
  <si>
    <t>差旅费</t>
  </si>
  <si>
    <t>培训费</t>
  </si>
  <si>
    <t>特殊定额公用经费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</si>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</sst>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00"/>
    <numFmt numFmtId="177" formatCode="00"/>
    <numFmt numFmtId="178" formatCode="#,##0.00_);[Red]\(#,##0.00\)"/>
    <numFmt numFmtId="179" formatCode="###,###,###,##0.00"/>
    <numFmt numFmtId="180" formatCode="#,##0.0_);[Red]\(#,##0.0\)"/>
    <numFmt numFmtId="181" formatCode="#,##0.00_ "/>
    <numFmt numFmtId="182" formatCode="#,##0.0"/>
    <numFmt numFmtId="183" formatCode="0.00_);[Red]\(0.00\)"/>
  </numFmts>
  <fonts count="29">
    <font>
      <sz val="12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8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0" borderId="10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3" fillId="4" borderId="10" applyNumberFormat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21" borderId="17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24" borderId="18" applyNumberFormat="0" applyFont="0" applyAlignment="0" applyProtection="0">
      <alignment vertical="center"/>
    </xf>
  </cellStyleXfs>
  <cellXfs count="126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78" fontId="22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21" fillId="0" borderId="3" xfId="0" applyFont="1" applyFill="1" applyBorder="1" applyAlignment="1">
      <alignment horizontal="center" vertical="center" wrapText="1"/>
    </xf>
    <xf numFmtId="0" fontId="20" fillId="0" borderId="0" xfId="43" applyFont="1">
      <alignment vertical="center"/>
    </xf>
    <xf numFmtId="0" fontId="20" fillId="0" borderId="0" xfId="43" applyFont="1" applyFill="1">
      <alignment vertical="center"/>
    </xf>
    <xf numFmtId="0" fontId="0" fillId="0" borderId="0" xfId="43" applyFont="1" applyFill="1">
      <alignment vertical="center"/>
    </xf>
    <xf numFmtId="0" fontId="0" fillId="0" borderId="0" xfId="43" applyFont="1">
      <alignment vertical="center"/>
    </xf>
    <xf numFmtId="0" fontId="1" fillId="0" borderId="0" xfId="43">
      <alignment vertical="center"/>
    </xf>
    <xf numFmtId="177" fontId="20" fillId="0" borderId="0" xfId="13" applyNumberFormat="1" applyFont="1" applyFill="1" applyAlignment="1" applyProtection="1">
      <alignment horizontal="center" vertical="center"/>
    </xf>
    <xf numFmtId="176" fontId="20" fillId="0" borderId="0" xfId="13" applyNumberFormat="1" applyFont="1" applyFill="1" applyAlignment="1" applyProtection="1">
      <alignment horizontal="center" vertical="center"/>
    </xf>
    <xf numFmtId="180" fontId="20" fillId="0" borderId="0" xfId="13" applyNumberFormat="1" applyFont="1" applyFill="1" applyAlignment="1" applyProtection="1">
      <alignment vertical="center"/>
    </xf>
    <xf numFmtId="0" fontId="23" fillId="0" borderId="0" xfId="13" applyNumberFormat="1" applyFont="1" applyFill="1" applyAlignment="1" applyProtection="1">
      <alignment horizontal="center" vertical="center"/>
    </xf>
    <xf numFmtId="180" fontId="20" fillId="0" borderId="5" xfId="13" applyNumberFormat="1" applyFont="1" applyFill="1" applyBorder="1" applyAlignment="1" applyProtection="1">
      <alignment vertical="center"/>
    </xf>
    <xf numFmtId="0" fontId="20" fillId="0" borderId="1" xfId="13" applyNumberFormat="1" applyFont="1" applyFill="1" applyBorder="1" applyAlignment="1" applyProtection="1">
      <alignment horizontal="center" vertical="center"/>
    </xf>
    <xf numFmtId="0" fontId="20" fillId="0" borderId="6" xfId="13" applyNumberFormat="1" applyFont="1" applyFill="1" applyBorder="1" applyAlignment="1" applyProtection="1">
      <alignment horizontal="center" vertical="center"/>
    </xf>
    <xf numFmtId="0" fontId="20" fillId="0" borderId="2" xfId="13" applyNumberFormat="1" applyFont="1" applyFill="1" applyBorder="1" applyAlignment="1" applyProtection="1">
      <alignment horizontal="center" vertical="center"/>
    </xf>
    <xf numFmtId="0" fontId="20" fillId="0" borderId="4" xfId="13" applyNumberFormat="1" applyFont="1" applyFill="1" applyBorder="1" applyAlignment="1" applyProtection="1">
      <alignment horizontal="center" vertical="center"/>
    </xf>
    <xf numFmtId="0" fontId="20" fillId="0" borderId="3" xfId="13" applyNumberFormat="1" applyFont="1" applyFill="1" applyBorder="1" applyAlignment="1" applyProtection="1">
      <alignment horizontal="center" vertical="center"/>
    </xf>
    <xf numFmtId="177" fontId="20" fillId="0" borderId="3" xfId="13" applyNumberFormat="1" applyFont="1" applyFill="1" applyBorder="1" applyAlignment="1" applyProtection="1">
      <alignment horizontal="center" vertical="center"/>
    </xf>
    <xf numFmtId="176" fontId="20" fillId="0" borderId="3" xfId="13" applyNumberFormat="1" applyFont="1" applyFill="1" applyBorder="1" applyAlignment="1" applyProtection="1">
      <alignment horizontal="center" vertical="center"/>
    </xf>
    <xf numFmtId="0" fontId="20" fillId="0" borderId="7" xfId="13" applyNumberFormat="1" applyFont="1" applyFill="1" applyBorder="1" applyAlignment="1" applyProtection="1">
      <alignment horizontal="center" vertical="center"/>
    </xf>
    <xf numFmtId="0" fontId="20" fillId="0" borderId="3" xfId="13" applyNumberFormat="1" applyFont="1" applyFill="1" applyBorder="1" applyAlignment="1" applyProtection="1">
      <alignment horizontal="center" vertical="center" wrapText="1"/>
    </xf>
    <xf numFmtId="0" fontId="20" fillId="0" borderId="3" xfId="13" applyFont="1" applyBorder="1" applyAlignment="1">
      <alignment horizontal="center" vertical="center"/>
    </xf>
    <xf numFmtId="177" fontId="20" fillId="0" borderId="4" xfId="13" applyNumberFormat="1" applyFont="1" applyFill="1" applyBorder="1" applyAlignment="1" applyProtection="1">
      <alignment horizontal="center" vertical="center"/>
    </xf>
    <xf numFmtId="176" fontId="20" fillId="0" borderId="4" xfId="13" applyNumberFormat="1" applyFont="1" applyFill="1" applyBorder="1" applyAlignment="1" applyProtection="1">
      <alignment horizontal="center" vertical="center"/>
    </xf>
    <xf numFmtId="0" fontId="20" fillId="0" borderId="4" xfId="13" applyNumberFormat="1" applyFont="1" applyFill="1" applyBorder="1" applyAlignment="1" applyProtection="1">
      <alignment horizontal="center" vertical="center" wrapText="1"/>
    </xf>
    <xf numFmtId="0" fontId="20" fillId="0" borderId="3" xfId="43" applyFont="1" applyBorder="1" applyAlignment="1">
      <alignment horizontal="center" vertical="center"/>
    </xf>
    <xf numFmtId="49" fontId="20" fillId="0" borderId="3" xfId="43" applyNumberFormat="1" applyFont="1" applyFill="1" applyBorder="1">
      <alignment vertical="center"/>
    </xf>
    <xf numFmtId="49" fontId="20" fillId="0" borderId="3" xfId="13" applyNumberFormat="1" applyFont="1" applyFill="1" applyBorder="1" applyAlignment="1"/>
    <xf numFmtId="178" fontId="20" fillId="0" borderId="3" xfId="13" applyNumberFormat="1" applyFont="1" applyFill="1" applyBorder="1" applyAlignment="1"/>
    <xf numFmtId="0" fontId="1" fillId="2" borderId="0" xfId="39" applyFill="1" applyAlignment="1"/>
    <xf numFmtId="0" fontId="2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3" fillId="2" borderId="5" xfId="39" applyNumberFormat="1" applyFont="1" applyFill="1" applyBorder="1" applyAlignment="1">
      <alignment horizontal="center" vertical="center"/>
    </xf>
    <xf numFmtId="49" fontId="1" fillId="2" borderId="1" xfId="39" applyNumberFormat="1" applyFont="1" applyFill="1" applyBorder="1" applyAlignment="1">
      <alignment horizontal="center" vertical="center" wrapText="1"/>
    </xf>
    <xf numFmtId="179" fontId="1" fillId="2" borderId="3" xfId="39" applyNumberFormat="1" applyFont="1" applyFill="1" applyBorder="1" applyAlignment="1">
      <alignment horizontal="center" vertical="center" wrapText="1"/>
    </xf>
    <xf numFmtId="0" fontId="1" fillId="0" borderId="3" xfId="39" applyFont="1" applyFill="1" applyBorder="1" applyAlignment="1">
      <alignment horizontal="center" vertical="center"/>
    </xf>
    <xf numFmtId="0" fontId="1" fillId="0" borderId="3" xfId="39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181" fontId="20" fillId="0" borderId="3" xfId="0" applyNumberFormat="1" applyFont="1" applyFill="1" applyBorder="1">
      <alignment vertical="center"/>
    </xf>
    <xf numFmtId="0" fontId="1" fillId="0" borderId="3" xfId="39" applyFont="1" applyFill="1" applyBorder="1" applyAlignment="1"/>
    <xf numFmtId="181" fontId="20" fillId="0" borderId="3" xfId="39" applyNumberFormat="1" applyFont="1" applyFill="1" applyBorder="1" applyAlignment="1"/>
    <xf numFmtId="0" fontId="0" fillId="0" borderId="3" xfId="0" applyBorder="1" applyAlignment="1">
      <alignment horizontal="center" vertical="center"/>
    </xf>
    <xf numFmtId="183" fontId="2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81" fontId="20" fillId="0" borderId="4" xfId="30" applyNumberFormat="1" applyFont="1" applyFill="1" applyBorder="1" applyAlignment="1" applyProtection="1">
      <alignment horizontal="right" vertical="center" wrapText="1"/>
    </xf>
    <xf numFmtId="181" fontId="20" fillId="0" borderId="3" xfId="30" applyNumberFormat="1" applyFont="1" applyFill="1" applyBorder="1" applyAlignment="1" applyProtection="1">
      <alignment horizontal="right" vertical="center" wrapText="1"/>
    </xf>
    <xf numFmtId="0" fontId="0" fillId="0" borderId="3" xfId="43" applyFont="1" applyFill="1" applyBorder="1">
      <alignment vertical="center"/>
    </xf>
    <xf numFmtId="49" fontId="20" fillId="0" borderId="4" xfId="3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20" fillId="0" borderId="3" xfId="30" applyNumberFormat="1" applyFont="1" applyFill="1" applyBorder="1" applyAlignment="1" applyProtection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178" fontId="26" fillId="0" borderId="3" xfId="0" applyNumberFormat="1" applyFont="1" applyFill="1" applyBorder="1" applyAlignment="1">
      <alignment horizontal="center" vertical="center" wrapText="1"/>
    </xf>
    <xf numFmtId="0" fontId="1" fillId="0" borderId="0" xfId="30" applyFill="1" applyAlignment="1"/>
    <xf numFmtId="0" fontId="27" fillId="0" borderId="0" xfId="30" applyFont="1" applyFill="1" applyAlignment="1">
      <alignment horizontal="center" vertical="center"/>
    </xf>
    <xf numFmtId="0" fontId="20" fillId="0" borderId="0" xfId="30" applyFont="1" applyFill="1" applyAlignment="1">
      <alignment horizontal="right" vertical="center"/>
    </xf>
    <xf numFmtId="49" fontId="20" fillId="0" borderId="5" xfId="30" applyNumberFormat="1" applyFont="1" applyFill="1" applyBorder="1" applyAlignment="1" applyProtection="1">
      <alignment vertical="center"/>
    </xf>
    <xf numFmtId="49" fontId="20" fillId="0" borderId="5" xfId="30" applyNumberFormat="1" applyFont="1" applyFill="1" applyBorder="1" applyAlignment="1" applyProtection="1">
      <alignment horizontal="left" vertical="center"/>
    </xf>
    <xf numFmtId="0" fontId="20" fillId="0" borderId="8" xfId="30" applyFont="1" applyFill="1" applyBorder="1" applyAlignment="1">
      <alignment horizontal="center" vertical="center"/>
    </xf>
    <xf numFmtId="0" fontId="20" fillId="0" borderId="7" xfId="30" applyFont="1" applyFill="1" applyBorder="1" applyAlignment="1">
      <alignment horizontal="center" vertical="center"/>
    </xf>
    <xf numFmtId="0" fontId="20" fillId="0" borderId="4" xfId="30" applyFont="1" applyFill="1" applyBorder="1" applyAlignment="1">
      <alignment horizontal="center" vertical="center"/>
    </xf>
    <xf numFmtId="182" fontId="20" fillId="0" borderId="1" xfId="30" applyNumberFormat="1" applyFont="1" applyFill="1" applyBorder="1" applyAlignment="1">
      <alignment horizontal="left" vertical="center"/>
    </xf>
    <xf numFmtId="182" fontId="22" fillId="0" borderId="6" xfId="30" applyNumberFormat="1" applyFont="1" applyFill="1" applyBorder="1" applyAlignment="1">
      <alignment horizontal="left" vertical="center"/>
    </xf>
    <xf numFmtId="182" fontId="20" fillId="0" borderId="6" xfId="30" applyNumberFormat="1" applyFont="1" applyFill="1" applyBorder="1" applyAlignment="1">
      <alignment horizontal="left" vertical="center"/>
    </xf>
    <xf numFmtId="181" fontId="20" fillId="0" borderId="7" xfId="30" applyNumberFormat="1" applyFont="1" applyFill="1" applyBorder="1" applyAlignment="1" applyProtection="1">
      <alignment horizontal="right" vertical="center" wrapText="1"/>
    </xf>
    <xf numFmtId="182" fontId="20" fillId="0" borderId="6" xfId="30" applyNumberFormat="1" applyFont="1" applyFill="1" applyBorder="1" applyAlignment="1" applyProtection="1">
      <alignment horizontal="left" vertical="center"/>
    </xf>
    <xf numFmtId="181" fontId="1" fillId="0" borderId="3" xfId="30" applyNumberFormat="1" applyFill="1" applyBorder="1" applyAlignment="1"/>
    <xf numFmtId="182" fontId="20" fillId="0" borderId="1" xfId="30" applyNumberFormat="1" applyFont="1" applyFill="1" applyBorder="1" applyAlignment="1">
      <alignment horizontal="left" vertical="center" wrapText="1"/>
    </xf>
    <xf numFmtId="181" fontId="20" fillId="0" borderId="8" xfId="30" applyNumberFormat="1" applyFont="1" applyFill="1" applyBorder="1" applyAlignment="1" applyProtection="1">
      <alignment horizontal="right" vertical="center" wrapText="1"/>
    </xf>
    <xf numFmtId="182" fontId="20" fillId="0" borderId="9" xfId="30" applyNumberFormat="1" applyFont="1" applyFill="1" applyBorder="1" applyAlignment="1">
      <alignment horizontal="left" vertical="center"/>
    </xf>
    <xf numFmtId="182" fontId="20" fillId="0" borderId="1" xfId="30" applyNumberFormat="1" applyFont="1" applyFill="1" applyBorder="1" applyAlignment="1" applyProtection="1">
      <alignment horizontal="left" vertical="center"/>
    </xf>
    <xf numFmtId="0" fontId="20" fillId="0" borderId="1" xfId="30" applyFont="1" applyFill="1" applyBorder="1" applyAlignment="1">
      <alignment vertical="center" wrapText="1"/>
    </xf>
    <xf numFmtId="0" fontId="1" fillId="0" borderId="3" xfId="30" applyFill="1" applyBorder="1" applyAlignment="1"/>
    <xf numFmtId="181" fontId="20" fillId="0" borderId="8" xfId="30" applyNumberFormat="1" applyFont="1" applyFill="1" applyBorder="1" applyAlignment="1" applyProtection="1">
      <alignment horizontal="right" vertical="center"/>
    </xf>
    <xf numFmtId="181" fontId="20" fillId="0" borderId="3" xfId="30" applyNumberFormat="1" applyFont="1" applyFill="1" applyBorder="1" applyAlignment="1" applyProtection="1">
      <alignment horizontal="right" vertical="center"/>
    </xf>
    <xf numFmtId="0" fontId="20" fillId="0" borderId="1" xfId="30" applyFont="1" applyFill="1" applyBorder="1" applyAlignment="1">
      <alignment vertical="center"/>
    </xf>
    <xf numFmtId="0" fontId="20" fillId="0" borderId="2" xfId="30" applyFont="1" applyFill="1" applyBorder="1" applyAlignment="1">
      <alignment horizontal="left" vertical="center"/>
    </xf>
    <xf numFmtId="0" fontId="20" fillId="0" borderId="3" xfId="30" applyFont="1" applyFill="1" applyBorder="1" applyAlignment="1">
      <alignment horizontal="center" vertical="center"/>
    </xf>
    <xf numFmtId="178" fontId="20" fillId="0" borderId="4" xfId="30" applyNumberFormat="1" applyFont="1" applyFill="1" applyBorder="1" applyAlignment="1" applyProtection="1">
      <alignment horizontal="right" vertical="center" wrapText="1"/>
    </xf>
    <xf numFmtId="178" fontId="20" fillId="0" borderId="3" xfId="30" applyNumberFormat="1" applyFont="1" applyFill="1" applyBorder="1" applyAlignment="1" applyProtection="1">
      <alignment horizontal="right" vertical="center" wrapText="1"/>
    </xf>
    <xf numFmtId="0" fontId="20" fillId="0" borderId="6" xfId="30" applyFont="1" applyFill="1" applyBorder="1" applyAlignment="1">
      <alignment vertical="center"/>
    </xf>
    <xf numFmtId="0" fontId="20" fillId="0" borderId="1" xfId="30" applyFont="1" applyFill="1" applyBorder="1" applyAlignment="1">
      <alignment horizontal="center" vertical="center"/>
    </xf>
    <xf numFmtId="178" fontId="20" fillId="0" borderId="8" xfId="30" applyNumberFormat="1" applyFont="1" applyFill="1" applyBorder="1" applyAlignment="1" applyProtection="1">
      <alignment horizontal="right" vertical="center" wrapText="1"/>
    </xf>
    <xf numFmtId="0" fontId="20" fillId="0" borderId="6" xfId="30" applyFont="1" applyFill="1" applyBorder="1" applyAlignment="1">
      <alignment horizontal="center" vertical="center"/>
    </xf>
    <xf numFmtId="0" fontId="1" fillId="0" borderId="0" xfId="43" applyFill="1">
      <alignment vertical="center"/>
    </xf>
    <xf numFmtId="0" fontId="20" fillId="0" borderId="3" xfId="13" applyFont="1" applyFill="1" applyBorder="1" applyAlignment="1">
      <alignment horizontal="center" vertical="center"/>
    </xf>
    <xf numFmtId="0" fontId="20" fillId="0" borderId="3" xfId="43" applyFont="1" applyFill="1" applyBorder="1" applyAlignment="1">
      <alignment horizontal="center" vertical="center"/>
    </xf>
    <xf numFmtId="0" fontId="20" fillId="0" borderId="3" xfId="43" applyFont="1" applyFill="1" applyBorder="1">
      <alignment vertical="center"/>
    </xf>
    <xf numFmtId="0" fontId="1" fillId="0" borderId="0" xfId="41" applyFill="1" applyAlignment="1"/>
    <xf numFmtId="0" fontId="28" fillId="0" borderId="0" xfId="41" applyNumberFormat="1" applyFont="1" applyFill="1" applyAlignment="1" applyProtection="1">
      <alignment horizontal="center" vertical="center"/>
    </xf>
    <xf numFmtId="0" fontId="20" fillId="0" borderId="0" xfId="41" applyFont="1" applyFill="1" applyAlignment="1">
      <alignment horizontal="center" vertical="center"/>
    </xf>
    <xf numFmtId="0" fontId="20" fillId="0" borderId="0" xfId="41" applyFont="1" applyFill="1" applyAlignment="1">
      <alignment vertical="center"/>
    </xf>
    <xf numFmtId="0" fontId="20" fillId="0" borderId="3" xfId="41" applyFont="1" applyFill="1" applyBorder="1" applyAlignment="1">
      <alignment horizontal="center" vertical="center"/>
    </xf>
    <xf numFmtId="0" fontId="20" fillId="0" borderId="3" xfId="41" applyNumberFormat="1" applyFont="1" applyFill="1" applyBorder="1" applyAlignment="1" applyProtection="1">
      <alignment horizontal="center" vertical="center"/>
    </xf>
    <xf numFmtId="49" fontId="1" fillId="0" borderId="3" xfId="41" applyNumberFormat="1" applyFont="1" applyFill="1" applyBorder="1" applyAlignment="1">
      <alignment horizontal="center" vertical="center" wrapText="1"/>
    </xf>
    <xf numFmtId="49" fontId="1" fillId="0" borderId="1" xfId="41" applyNumberFormat="1" applyFont="1" applyFill="1" applyBorder="1" applyAlignment="1">
      <alignment horizontal="center" vertical="center" wrapText="1"/>
    </xf>
    <xf numFmtId="49" fontId="1" fillId="0" borderId="6" xfId="41" applyNumberFormat="1" applyFont="1" applyFill="1" applyBorder="1" applyAlignment="1">
      <alignment horizontal="center" vertical="center" wrapText="1"/>
    </xf>
    <xf numFmtId="49" fontId="1" fillId="0" borderId="1" xfId="41" applyNumberFormat="1" applyFill="1" applyBorder="1" applyAlignment="1">
      <alignment horizontal="center" vertical="center" wrapText="1"/>
    </xf>
    <xf numFmtId="49" fontId="1" fillId="0" borderId="6" xfId="41" applyNumberFormat="1" applyFill="1" applyBorder="1" applyAlignment="1">
      <alignment horizontal="center" vertical="center" wrapText="1"/>
    </xf>
    <xf numFmtId="49" fontId="1" fillId="0" borderId="4" xfId="41" applyNumberFormat="1" applyFill="1" applyBorder="1" applyAlignment="1">
      <alignment horizontal="center" vertical="center" wrapText="1"/>
    </xf>
    <xf numFmtId="49" fontId="1" fillId="0" borderId="8" xfId="41" applyNumberFormat="1" applyFont="1" applyFill="1" applyBorder="1" applyAlignment="1">
      <alignment horizontal="center" vertical="center" wrapText="1"/>
    </xf>
    <xf numFmtId="49" fontId="1" fillId="0" borderId="8" xfId="41" applyNumberFormat="1" applyFill="1" applyBorder="1" applyAlignment="1">
      <alignment horizontal="center" vertical="center" wrapText="1"/>
    </xf>
    <xf numFmtId="0" fontId="20" fillId="0" borderId="4" xfId="41" applyFont="1" applyFill="1" applyBorder="1" applyAlignment="1">
      <alignment horizontal="center" vertical="center"/>
    </xf>
    <xf numFmtId="49" fontId="20" fillId="0" borderId="4" xfId="30" applyNumberFormat="1" applyFont="1" applyFill="1" applyBorder="1" applyAlignment="1" applyProtection="1">
      <alignment horizontal="right" vertical="center" wrapText="1"/>
    </xf>
    <xf numFmtId="181" fontId="20" fillId="0" borderId="4" xfId="30" applyNumberFormat="1" applyFont="1" applyFill="1" applyBorder="1" applyAlignment="1" applyProtection="1">
      <alignment horizontal="center" vertical="center" wrapText="1"/>
    </xf>
    <xf numFmtId="49" fontId="1" fillId="0" borderId="4" xfId="41" applyNumberFormat="1" applyFont="1" applyFill="1" applyBorder="1" applyAlignment="1"/>
    <xf numFmtId="0" fontId="1" fillId="0" borderId="4" xfId="41" applyFill="1" applyBorder="1" applyAlignment="1"/>
    <xf numFmtId="49" fontId="20" fillId="0" borderId="3" xfId="30" applyNumberFormat="1" applyFont="1" applyFill="1" applyBorder="1" applyAlignment="1" applyProtection="1">
      <alignment horizontal="right" vertical="center" wrapText="1"/>
    </xf>
    <xf numFmtId="49" fontId="1" fillId="0" borderId="2" xfId="41" applyNumberFormat="1" applyFill="1" applyBorder="1" applyAlignment="1">
      <alignment horizontal="center" vertical="center" wrapText="1"/>
    </xf>
    <xf numFmtId="49" fontId="1" fillId="0" borderId="2" xfId="41" applyNumberFormat="1" applyFont="1" applyFill="1" applyBorder="1" applyAlignment="1">
      <alignment horizontal="center" vertical="center" wrapText="1"/>
    </xf>
    <xf numFmtId="49" fontId="1" fillId="0" borderId="3" xfId="41" applyNumberFormat="1" applyFill="1" applyBorder="1" applyAlignment="1">
      <alignment horizontal="center" vertical="center" wrapText="1"/>
    </xf>
    <xf numFmtId="0" fontId="1" fillId="0" borderId="3" xfId="41" applyFill="1" applyBorder="1" applyAlignment="1"/>
    <xf numFmtId="0" fontId="1" fillId="0" borderId="3" xfId="41" applyFont="1" applyFill="1" applyBorder="1" applyAlignment="1"/>
    <xf numFmtId="0" fontId="20" fillId="0" borderId="0" xfId="41" applyFont="1" applyFill="1" applyAlignment="1">
      <alignment horizontal="right" vertical="center"/>
    </xf>
    <xf numFmtId="0" fontId="20" fillId="0" borderId="3" xfId="30" applyFont="1" applyFill="1" applyBorder="1" applyAlignment="1">
      <alignment vertical="center" wrapText="1"/>
    </xf>
    <xf numFmtId="0" fontId="20" fillId="0" borderId="3" xfId="30" applyFont="1" applyFill="1" applyBorder="1" applyAlignment="1">
      <alignment vertical="center"/>
    </xf>
    <xf numFmtId="0" fontId="20" fillId="0" borderId="3" xfId="3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常规_新报表页" xfId="13"/>
    <cellStyle name="20% - 强调文字颜色 5" xfId="14"/>
    <cellStyle name="强调文字颜色 1" xfId="15"/>
    <cellStyle name="20% - 强调文字颜色 6" xfId="16"/>
    <cellStyle name="链接单元格" xfId="17"/>
    <cellStyle name="强调文字颜色 2" xfId="18"/>
    <cellStyle name="40% - 强调文字颜色 1" xfId="19"/>
    <cellStyle name="40% - 强调文字颜色 2" xfId="20"/>
    <cellStyle name="40% - 强调文字颜色 3" xfId="21"/>
    <cellStyle name="差" xfId="22"/>
    <cellStyle name="40% - 强调文字颜色 4" xfId="23"/>
    <cellStyle name="40% - 强调文字颜色 5" xfId="24"/>
    <cellStyle name="40% - 强调文字颜色 6" xfId="25"/>
    <cellStyle name="60% - 强调文字颜色 1" xfId="26"/>
    <cellStyle name="标题 3" xfId="27"/>
    <cellStyle name="60% - 强调文字颜色 2" xfId="28"/>
    <cellStyle name="标题 4" xfId="29"/>
    <cellStyle name="常规_405C3AAC5CC200BEE0530A08AF0800BE" xfId="30"/>
    <cellStyle name="警告文本" xfId="31"/>
    <cellStyle name="60% - 强调文字颜色 3" xfId="32"/>
    <cellStyle name="60% - 强调文字颜色 4" xfId="33"/>
    <cellStyle name="输出" xfId="34"/>
    <cellStyle name="60% - 强调文字颜色 5" xfId="35"/>
    <cellStyle name="60% - 强调文字颜色 6" xfId="36"/>
    <cellStyle name="标题 1" xfId="37"/>
    <cellStyle name="标题 2" xfId="38"/>
    <cellStyle name="常规_3F939A40737200E6E0530A08AF0800E6" xfId="39"/>
    <cellStyle name="计算" xfId="40"/>
    <cellStyle name="常规_417C619A877700A6E0530A08AF0800A6" xfId="41"/>
    <cellStyle name="解释性文本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3"/>
  <sheetViews>
    <sheetView showGridLines="0" showZeros="0" tabSelected="1" topLeftCell="A2" workbookViewId="0">
      <selection activeCell="D27" sqref="D27"/>
    </sheetView>
  </sheetViews>
  <sheetFormatPr defaultColWidth="6.875" defaultRowHeight="11.25" outlineLevelCol="3"/>
  <cols>
    <col min="1" max="4" width="31.5" style="62" customWidth="1"/>
    <col min="5" max="16384" width="6.875" style="62"/>
  </cols>
  <sheetData>
    <row r="1" ht="36" customHeight="1" spans="1:4">
      <c r="A1" s="63" t="s">
        <v>0</v>
      </c>
      <c r="B1" s="63"/>
      <c r="C1" s="63"/>
      <c r="D1" s="63"/>
    </row>
    <row r="2" ht="15" customHeight="1" spans="1:4">
      <c r="A2" s="63"/>
      <c r="B2" s="63"/>
      <c r="C2" s="63"/>
      <c r="D2" s="64"/>
    </row>
    <row r="3" ht="15" customHeight="1" spans="1:4">
      <c r="A3" s="65" t="s">
        <v>1</v>
      </c>
      <c r="B3" s="66"/>
      <c r="C3" s="66"/>
      <c r="D3" s="64" t="s">
        <v>2</v>
      </c>
    </row>
    <row r="4" ht="31.5" customHeight="1" spans="1:4">
      <c r="A4" s="67" t="s">
        <v>3</v>
      </c>
      <c r="B4" s="68" t="s">
        <v>4</v>
      </c>
      <c r="C4" s="67" t="s">
        <v>5</v>
      </c>
      <c r="D4" s="69" t="s">
        <v>4</v>
      </c>
    </row>
    <row r="5" ht="23.25" customHeight="1" spans="1:4">
      <c r="A5" s="70" t="s">
        <v>6</v>
      </c>
      <c r="B5" s="54">
        <v>1756.12</v>
      </c>
      <c r="C5" s="71" t="s">
        <v>7</v>
      </c>
      <c r="D5" s="54">
        <f>SUM(D6:D7)</f>
        <v>55.12</v>
      </c>
    </row>
    <row r="6" ht="23.25" customHeight="1" spans="1:4">
      <c r="A6" s="70" t="s">
        <v>8</v>
      </c>
      <c r="B6" s="55">
        <v>1756.12</v>
      </c>
      <c r="C6" s="72" t="s">
        <v>9</v>
      </c>
      <c r="D6" s="54">
        <v>42.88</v>
      </c>
    </row>
    <row r="7" ht="23.25" customHeight="1" spans="1:4">
      <c r="A7" s="70" t="s">
        <v>10</v>
      </c>
      <c r="B7" s="73"/>
      <c r="C7" s="74" t="s">
        <v>11</v>
      </c>
      <c r="D7" s="54">
        <v>12.24</v>
      </c>
    </row>
    <row r="8" ht="23.25" customHeight="1" spans="1:4">
      <c r="A8" s="70" t="s">
        <v>12</v>
      </c>
      <c r="B8" s="54"/>
      <c r="C8" s="74" t="s">
        <v>13</v>
      </c>
      <c r="D8" s="54">
        <v>1701</v>
      </c>
    </row>
    <row r="9" ht="23.25" customHeight="1" spans="1:4">
      <c r="A9" s="70" t="s">
        <v>14</v>
      </c>
      <c r="B9" s="55"/>
      <c r="C9" s="74"/>
      <c r="D9" s="75"/>
    </row>
    <row r="10" ht="23.25" customHeight="1" spans="1:4">
      <c r="A10" s="76" t="s">
        <v>15</v>
      </c>
      <c r="B10" s="77"/>
      <c r="C10" s="74"/>
      <c r="D10" s="75"/>
    </row>
    <row r="11" ht="23.25" customHeight="1" spans="1:4">
      <c r="A11" s="78" t="s">
        <v>16</v>
      </c>
      <c r="B11" s="73"/>
      <c r="C11" s="79"/>
      <c r="D11" s="75"/>
    </row>
    <row r="12" ht="23.25" customHeight="1" spans="1:4">
      <c r="A12" s="80"/>
      <c r="B12" s="54"/>
      <c r="C12" s="79"/>
      <c r="D12" s="75"/>
    </row>
    <row r="13" ht="23.25" customHeight="1" spans="1:4">
      <c r="A13" s="80"/>
      <c r="B13" s="54"/>
      <c r="C13" s="79"/>
      <c r="D13" s="75"/>
    </row>
    <row r="14" ht="23.25" customHeight="1" spans="1:4">
      <c r="A14" s="80"/>
      <c r="B14" s="54"/>
      <c r="C14" s="79"/>
      <c r="D14" s="75"/>
    </row>
    <row r="15" ht="20.1" customHeight="1" spans="1:4">
      <c r="A15" s="80"/>
      <c r="B15" s="54"/>
      <c r="C15" s="81"/>
      <c r="D15" s="82"/>
    </row>
    <row r="16" ht="20.1" customHeight="1" spans="1:4">
      <c r="A16" s="123"/>
      <c r="B16" s="55"/>
      <c r="C16" s="81"/>
      <c r="D16" s="83"/>
    </row>
    <row r="17" ht="20.1" customHeight="1" spans="1:4">
      <c r="A17" s="124"/>
      <c r="B17" s="55"/>
      <c r="C17" s="125"/>
      <c r="D17" s="83"/>
    </row>
    <row r="18" ht="20.1" customHeight="1" spans="1:4">
      <c r="A18" s="86" t="s">
        <v>17</v>
      </c>
      <c r="B18" s="55">
        <v>1756.12</v>
      </c>
      <c r="C18" s="86" t="s">
        <v>18</v>
      </c>
      <c r="D18" s="88">
        <v>1756.12</v>
      </c>
    </row>
    <row r="19" ht="20.1" customHeight="1" spans="1:4">
      <c r="A19" s="124" t="s">
        <v>19</v>
      </c>
      <c r="B19" s="88"/>
      <c r="C19" s="124" t="s">
        <v>20</v>
      </c>
      <c r="D19" s="88"/>
    </row>
    <row r="20" ht="20.1" customHeight="1" spans="1:4">
      <c r="A20" s="124" t="s">
        <v>21</v>
      </c>
      <c r="B20" s="88"/>
      <c r="C20" s="124" t="s">
        <v>22</v>
      </c>
      <c r="D20" s="88"/>
    </row>
    <row r="21" ht="20.1" customHeight="1" spans="1:4">
      <c r="A21" s="124" t="s">
        <v>23</v>
      </c>
      <c r="B21" s="88"/>
      <c r="C21" s="124" t="s">
        <v>24</v>
      </c>
      <c r="D21" s="88"/>
    </row>
    <row r="22" ht="20.1" customHeight="1" spans="1:4">
      <c r="A22" s="86" t="s">
        <v>25</v>
      </c>
      <c r="B22" s="88">
        <f>B18+B19</f>
        <v>1756.12</v>
      </c>
      <c r="C22" s="86" t="s">
        <v>26</v>
      </c>
      <c r="D22" s="88">
        <f>D18+D19</f>
        <v>1756.12</v>
      </c>
    </row>
    <row r="23" ht="9.75" customHeight="1"/>
  </sheetData>
  <mergeCells count="1">
    <mergeCell ref="A1:D1"/>
  </mergeCells>
  <pageMargins left="0.75" right="0.75" top="1" bottom="1" header="0.5" footer="0.5"/>
  <pageSetup paperSize="9" scale="6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1"/>
  <sheetViews>
    <sheetView showGridLines="0" showZeros="0" workbookViewId="0">
      <pane xSplit="4" ySplit="8" topLeftCell="E11" activePane="bottomRight" state="frozen"/>
      <selection/>
      <selection pane="topRight"/>
      <selection pane="bottomLeft"/>
      <selection pane="bottomRight" activeCell="L24" sqref="L24"/>
    </sheetView>
  </sheetViews>
  <sheetFormatPr defaultColWidth="6.875" defaultRowHeight="11.25"/>
  <cols>
    <col min="1" max="1" width="10" style="97" customWidth="1"/>
    <col min="2" max="2" width="5.875" style="97" customWidth="1"/>
    <col min="3" max="3" width="6.75" style="97" customWidth="1"/>
    <col min="4" max="4" width="18.375" style="97" customWidth="1"/>
    <col min="5" max="12" width="11.5" style="97" customWidth="1"/>
    <col min="13" max="13" width="14.125" style="97" customWidth="1"/>
    <col min="14" max="16" width="11.5" style="97" customWidth="1"/>
    <col min="17" max="17" width="6.875" style="97" customWidth="1"/>
    <col min="18" max="18" width="10.375" style="97" customWidth="1"/>
    <col min="19" max="19" width="9.625" style="97" customWidth="1"/>
    <col min="20" max="251" width="6.875" style="97" customWidth="1"/>
    <col min="252" max="16384" width="6.875" style="97"/>
  </cols>
  <sheetData>
    <row r="1" ht="18.75" customHeight="1" spans="1:22">
      <c r="A1" s="98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ht="20.1" customHeight="1" spans="1:22">
      <c r="A2" s="99"/>
      <c r="B2" s="99"/>
      <c r="C2" s="99"/>
      <c r="D2" s="99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V2" s="122" t="s">
        <v>28</v>
      </c>
    </row>
    <row r="3" ht="20.1" customHeight="1" spans="1:22">
      <c r="A3" s="100" t="s">
        <v>29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V3" s="122" t="s">
        <v>2</v>
      </c>
    </row>
    <row r="4" ht="20.1" customHeight="1" spans="1:22">
      <c r="A4" s="101" t="s">
        <v>30</v>
      </c>
      <c r="B4" s="101"/>
      <c r="C4" s="101"/>
      <c r="D4" s="102" t="s">
        <v>31</v>
      </c>
      <c r="E4" s="103" t="s">
        <v>32</v>
      </c>
      <c r="F4" s="104" t="s">
        <v>33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18"/>
      <c r="R4" s="103" t="s">
        <v>34</v>
      </c>
      <c r="S4" s="103"/>
      <c r="T4" s="119" t="s">
        <v>35</v>
      </c>
      <c r="U4" s="119" t="s">
        <v>36</v>
      </c>
      <c r="V4" s="103" t="s">
        <v>37</v>
      </c>
    </row>
    <row r="5" ht="20.1" customHeight="1" spans="1:22">
      <c r="A5" s="101"/>
      <c r="B5" s="101"/>
      <c r="C5" s="101"/>
      <c r="D5" s="102"/>
      <c r="E5" s="103"/>
      <c r="F5" s="103" t="s">
        <v>38</v>
      </c>
      <c r="G5" s="106" t="s">
        <v>39</v>
      </c>
      <c r="H5" s="107"/>
      <c r="I5" s="117"/>
      <c r="J5" s="106" t="s">
        <v>40</v>
      </c>
      <c r="K5" s="105"/>
      <c r="L5" s="105"/>
      <c r="M5" s="105"/>
      <c r="N5" s="105"/>
      <c r="O5" s="118"/>
      <c r="P5" s="103" t="s">
        <v>41</v>
      </c>
      <c r="Q5" s="103" t="s">
        <v>42</v>
      </c>
      <c r="R5" s="103" t="s">
        <v>43</v>
      </c>
      <c r="S5" s="103" t="s">
        <v>44</v>
      </c>
      <c r="T5" s="103"/>
      <c r="U5" s="103"/>
      <c r="V5" s="103"/>
    </row>
    <row r="6" ht="20.1" customHeight="1" spans="1:22">
      <c r="A6" s="102" t="s">
        <v>45</v>
      </c>
      <c r="B6" s="102" t="s">
        <v>46</v>
      </c>
      <c r="C6" s="102" t="s">
        <v>47</v>
      </c>
      <c r="D6" s="102"/>
      <c r="E6" s="103"/>
      <c r="F6" s="103"/>
      <c r="G6" s="108" t="s">
        <v>48</v>
      </c>
      <c r="H6" s="108" t="s">
        <v>49</v>
      </c>
      <c r="I6" s="108" t="s">
        <v>50</v>
      </c>
      <c r="J6" s="119" t="s">
        <v>51</v>
      </c>
      <c r="K6" s="103" t="s">
        <v>52</v>
      </c>
      <c r="L6" s="103" t="s">
        <v>53</v>
      </c>
      <c r="M6" s="103" t="s">
        <v>54</v>
      </c>
      <c r="N6" s="103" t="s">
        <v>55</v>
      </c>
      <c r="O6" s="119" t="s">
        <v>56</v>
      </c>
      <c r="P6" s="103"/>
      <c r="Q6" s="103"/>
      <c r="R6" s="103"/>
      <c r="S6" s="103"/>
      <c r="T6" s="103"/>
      <c r="U6" s="103"/>
      <c r="V6" s="103"/>
    </row>
    <row r="7" ht="30" customHeight="1" spans="1:22">
      <c r="A7" s="102"/>
      <c r="B7" s="102"/>
      <c r="C7" s="102"/>
      <c r="D7" s="102"/>
      <c r="E7" s="103"/>
      <c r="F7" s="103"/>
      <c r="G7" s="109"/>
      <c r="H7" s="110"/>
      <c r="I7" s="110"/>
      <c r="J7" s="119"/>
      <c r="K7" s="103"/>
      <c r="L7" s="103"/>
      <c r="M7" s="103"/>
      <c r="N7" s="103"/>
      <c r="O7" s="119"/>
      <c r="P7" s="103"/>
      <c r="Q7" s="103"/>
      <c r="R7" s="103"/>
      <c r="S7" s="103"/>
      <c r="T7" s="103"/>
      <c r="U7" s="103"/>
      <c r="V7" s="103"/>
    </row>
    <row r="8" ht="20.1" customHeight="1" spans="1:22">
      <c r="A8" s="111" t="s">
        <v>57</v>
      </c>
      <c r="B8" s="111" t="s">
        <v>57</v>
      </c>
      <c r="C8" s="111" t="s">
        <v>57</v>
      </c>
      <c r="D8" s="111" t="s">
        <v>57</v>
      </c>
      <c r="E8" s="111">
        <v>1</v>
      </c>
      <c r="F8" s="111">
        <f>E8+1</f>
        <v>2</v>
      </c>
      <c r="G8" s="111">
        <f t="shared" ref="G8:V8" si="0">F8+1</f>
        <v>3</v>
      </c>
      <c r="H8" s="111">
        <f>G8+1</f>
        <v>4</v>
      </c>
      <c r="I8" s="111">
        <f>H8+1</f>
        <v>5</v>
      </c>
      <c r="J8" s="111">
        <f>I8+1</f>
        <v>6</v>
      </c>
      <c r="K8" s="111">
        <f>J8+1</f>
        <v>7</v>
      </c>
      <c r="L8" s="111">
        <f>K8+1</f>
        <v>8</v>
      </c>
      <c r="M8" s="111">
        <f>L8+1</f>
        <v>9</v>
      </c>
      <c r="N8" s="111">
        <f>M8+1</f>
        <v>10</v>
      </c>
      <c r="O8" s="111">
        <f>N8+1</f>
        <v>11</v>
      </c>
      <c r="P8" s="111">
        <f>O8+1</f>
        <v>12</v>
      </c>
      <c r="Q8" s="111">
        <f>P8+1</f>
        <v>13</v>
      </c>
      <c r="R8" s="111">
        <f>Q8+1</f>
        <v>14</v>
      </c>
      <c r="S8" s="111">
        <f>R8+1</f>
        <v>15</v>
      </c>
      <c r="T8" s="111">
        <f>S8+1</f>
        <v>16</v>
      </c>
      <c r="U8" s="111">
        <f>T8+1</f>
        <v>17</v>
      </c>
      <c r="V8" s="111">
        <f>U8+1</f>
        <v>18</v>
      </c>
    </row>
    <row r="9" ht="20.1" customHeight="1" spans="1:22">
      <c r="A9" s="111">
        <v>201</v>
      </c>
      <c r="B9" s="112" t="s">
        <v>58</v>
      </c>
      <c r="C9" s="112" t="s">
        <v>59</v>
      </c>
      <c r="D9" s="111" t="s">
        <v>60</v>
      </c>
      <c r="E9" s="111">
        <f>F9+R9+S9</f>
        <v>55.12</v>
      </c>
      <c r="F9" s="111">
        <f>G9+J9+P9+Q9</f>
        <v>55.12</v>
      </c>
      <c r="G9" s="111">
        <f>SUM(H9:I9)</f>
        <v>55.12</v>
      </c>
      <c r="H9" s="111">
        <v>55.12</v>
      </c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</row>
    <row r="10" ht="27" customHeight="1" spans="1:22">
      <c r="A10" s="53">
        <v>201</v>
      </c>
      <c r="B10" s="112" t="s">
        <v>58</v>
      </c>
      <c r="C10" s="112" t="s">
        <v>61</v>
      </c>
      <c r="D10" s="53" t="s">
        <v>62</v>
      </c>
      <c r="E10" s="111">
        <f>F10+R10+S10</f>
        <v>104</v>
      </c>
      <c r="F10" s="111">
        <f>G10+J10+P10+Q10</f>
        <v>104</v>
      </c>
      <c r="G10" s="111">
        <f>SUM(H10:I10)</f>
        <v>104</v>
      </c>
      <c r="H10" s="54">
        <v>104</v>
      </c>
      <c r="I10" s="120"/>
      <c r="J10" s="54"/>
      <c r="K10" s="54"/>
      <c r="L10" s="54"/>
      <c r="M10" s="54"/>
      <c r="N10" s="54"/>
      <c r="O10" s="54"/>
      <c r="P10" s="120"/>
      <c r="Q10" s="120"/>
      <c r="R10" s="120"/>
      <c r="S10" s="120"/>
      <c r="T10" s="120"/>
      <c r="U10" s="120"/>
      <c r="V10" s="120"/>
    </row>
    <row r="11" ht="27" customHeight="1" spans="1:22">
      <c r="A11" s="53" t="s">
        <v>63</v>
      </c>
      <c r="B11" s="112" t="s">
        <v>58</v>
      </c>
      <c r="C11" s="112" t="s">
        <v>64</v>
      </c>
      <c r="D11" s="113" t="s">
        <v>65</v>
      </c>
      <c r="E11" s="111">
        <f>F11+R11+S11</f>
        <v>30</v>
      </c>
      <c r="F11" s="111">
        <f>G11+J11+P11+Q11</f>
        <v>30</v>
      </c>
      <c r="G11" s="111">
        <f>SUM(H11:I11)</f>
        <v>30</v>
      </c>
      <c r="H11" s="54">
        <v>30</v>
      </c>
      <c r="I11" s="121"/>
      <c r="J11" s="54"/>
      <c r="K11" s="54"/>
      <c r="L11" s="54"/>
      <c r="M11" s="54"/>
      <c r="N11" s="54"/>
      <c r="O11" s="54"/>
      <c r="P11" s="120"/>
      <c r="Q11" s="120"/>
      <c r="R11" s="120"/>
      <c r="S11" s="120"/>
      <c r="T11" s="120"/>
      <c r="U11" s="120"/>
      <c r="V11" s="120"/>
    </row>
    <row r="12" ht="27" customHeight="1" spans="1:22">
      <c r="A12" s="53" t="s">
        <v>63</v>
      </c>
      <c r="B12" s="112" t="s">
        <v>58</v>
      </c>
      <c r="C12" s="112" t="s">
        <v>66</v>
      </c>
      <c r="D12" s="53" t="s">
        <v>67</v>
      </c>
      <c r="E12" s="111">
        <f>F12+R12+S12</f>
        <v>420</v>
      </c>
      <c r="F12" s="111">
        <f>G12+J12+P12+Q12</f>
        <v>420</v>
      </c>
      <c r="G12" s="111">
        <f>SUM(H12:I12)</f>
        <v>420</v>
      </c>
      <c r="H12" s="54">
        <v>420</v>
      </c>
      <c r="I12" s="120"/>
      <c r="J12" s="54"/>
      <c r="K12" s="54"/>
      <c r="L12" s="54"/>
      <c r="M12" s="54"/>
      <c r="N12" s="54"/>
      <c r="O12" s="54"/>
      <c r="P12" s="120"/>
      <c r="Q12" s="120"/>
      <c r="R12" s="120"/>
      <c r="S12" s="120"/>
      <c r="T12" s="120"/>
      <c r="U12" s="120"/>
      <c r="V12" s="120"/>
    </row>
    <row r="13" ht="27" customHeight="1" spans="1:22">
      <c r="A13" s="53" t="s">
        <v>63</v>
      </c>
      <c r="B13" s="112" t="s">
        <v>66</v>
      </c>
      <c r="C13" s="112" t="s">
        <v>68</v>
      </c>
      <c r="D13" s="53" t="s">
        <v>69</v>
      </c>
      <c r="E13" s="111">
        <f>F13+R13+S13</f>
        <v>40</v>
      </c>
      <c r="F13" s="111">
        <f>G13+J13+P13+Q13</f>
        <v>40</v>
      </c>
      <c r="G13" s="111">
        <f>SUM(H13:I13)</f>
        <v>40</v>
      </c>
      <c r="H13" s="54">
        <v>40</v>
      </c>
      <c r="I13" s="120"/>
      <c r="J13" s="54"/>
      <c r="K13" s="54"/>
      <c r="L13" s="54"/>
      <c r="M13" s="54"/>
      <c r="N13" s="54"/>
      <c r="O13" s="54"/>
      <c r="P13" s="120"/>
      <c r="Q13" s="120"/>
      <c r="R13" s="120"/>
      <c r="S13" s="120"/>
      <c r="T13" s="120"/>
      <c r="U13" s="120"/>
      <c r="V13" s="120"/>
    </row>
    <row r="14" ht="27" customHeight="1" spans="1:22">
      <c r="A14" s="53" t="s">
        <v>70</v>
      </c>
      <c r="B14" s="112" t="s">
        <v>71</v>
      </c>
      <c r="C14" s="112" t="s">
        <v>72</v>
      </c>
      <c r="D14" s="53" t="s">
        <v>73</v>
      </c>
      <c r="E14" s="111">
        <f>F14+R14+S14</f>
        <v>100</v>
      </c>
      <c r="F14" s="111">
        <f>G14+J14+P14+Q14</f>
        <v>100</v>
      </c>
      <c r="G14" s="111">
        <f>SUM(H14:I14)</f>
        <v>100</v>
      </c>
      <c r="H14" s="54">
        <v>100</v>
      </c>
      <c r="I14" s="120"/>
      <c r="J14" s="54"/>
      <c r="K14" s="54"/>
      <c r="L14" s="54"/>
      <c r="M14" s="54"/>
      <c r="N14" s="54"/>
      <c r="O14" s="54"/>
      <c r="P14" s="120"/>
      <c r="Q14" s="120"/>
      <c r="R14" s="120"/>
      <c r="S14" s="120"/>
      <c r="T14" s="120"/>
      <c r="U14" s="120"/>
      <c r="V14" s="120"/>
    </row>
    <row r="15" ht="27" customHeight="1" spans="1:22">
      <c r="A15" s="53" t="s">
        <v>74</v>
      </c>
      <c r="B15" s="112" t="s">
        <v>59</v>
      </c>
      <c r="C15" s="112" t="s">
        <v>75</v>
      </c>
      <c r="D15" s="53" t="s">
        <v>76</v>
      </c>
      <c r="E15" s="111">
        <f>F15+R15+S15</f>
        <v>37</v>
      </c>
      <c r="F15" s="111">
        <f>G15+J15+P15+Q15</f>
        <v>37</v>
      </c>
      <c r="G15" s="111">
        <f>SUM(H15:I15)</f>
        <v>37</v>
      </c>
      <c r="H15" s="54">
        <v>37</v>
      </c>
      <c r="I15" s="120"/>
      <c r="J15" s="54"/>
      <c r="K15" s="54"/>
      <c r="L15" s="54"/>
      <c r="M15" s="54"/>
      <c r="N15" s="54"/>
      <c r="O15" s="54"/>
      <c r="P15" s="120"/>
      <c r="Q15" s="120"/>
      <c r="R15" s="120"/>
      <c r="S15" s="120"/>
      <c r="T15" s="120"/>
      <c r="U15" s="120"/>
      <c r="V15" s="120"/>
    </row>
    <row r="16" ht="27" customHeight="1" spans="1:22">
      <c r="A16" s="53" t="s">
        <v>74</v>
      </c>
      <c r="B16" s="114" t="s">
        <v>77</v>
      </c>
      <c r="C16" s="114" t="s">
        <v>59</v>
      </c>
      <c r="D16" s="53" t="s">
        <v>78</v>
      </c>
      <c r="E16" s="111">
        <f>F16+R16+S16</f>
        <v>100</v>
      </c>
      <c r="F16" s="111">
        <f>G16+J16+P16+Q16</f>
        <v>100</v>
      </c>
      <c r="G16" s="111">
        <f>SUM(H16:I16)</f>
        <v>100</v>
      </c>
      <c r="H16" s="115">
        <v>100</v>
      </c>
      <c r="I16" s="120"/>
      <c r="J16" s="115"/>
      <c r="K16" s="115"/>
      <c r="L16" s="115"/>
      <c r="M16" s="115"/>
      <c r="N16" s="115"/>
      <c r="O16" s="115"/>
      <c r="P16" s="120"/>
      <c r="Q16" s="120"/>
      <c r="R16" s="120"/>
      <c r="S16" s="120"/>
      <c r="T16" s="120"/>
      <c r="U16" s="120"/>
      <c r="V16" s="120"/>
    </row>
    <row r="17" ht="27" customHeight="1" spans="1:22">
      <c r="A17" s="53" t="s">
        <v>74</v>
      </c>
      <c r="B17" s="112" t="s">
        <v>77</v>
      </c>
      <c r="C17" s="112" t="s">
        <v>64</v>
      </c>
      <c r="D17" s="53" t="s">
        <v>79</v>
      </c>
      <c r="E17" s="111">
        <f>F17+R17+S17</f>
        <v>870</v>
      </c>
      <c r="F17" s="111">
        <f>G17+J17+P17+Q17</f>
        <v>870</v>
      </c>
      <c r="G17" s="111">
        <f>SUM(H17:I17)</f>
        <v>870</v>
      </c>
      <c r="H17" s="54">
        <v>870</v>
      </c>
      <c r="I17" s="120"/>
      <c r="J17" s="54"/>
      <c r="K17" s="54"/>
      <c r="L17" s="54"/>
      <c r="M17" s="54"/>
      <c r="N17" s="54"/>
      <c r="O17" s="54"/>
      <c r="P17" s="120"/>
      <c r="Q17" s="120"/>
      <c r="R17" s="120"/>
      <c r="S17" s="120"/>
      <c r="T17" s="120"/>
      <c r="U17" s="120"/>
      <c r="V17" s="120"/>
    </row>
    <row r="18" ht="27" customHeight="1" spans="1:22">
      <c r="A18" s="53"/>
      <c r="B18" s="112"/>
      <c r="C18" s="112"/>
      <c r="D18" s="113"/>
      <c r="E18" s="55"/>
      <c r="F18" s="55"/>
      <c r="G18" s="55"/>
      <c r="H18" s="55"/>
      <c r="I18" s="120"/>
      <c r="J18" s="55"/>
      <c r="K18" s="55"/>
      <c r="L18" s="55"/>
      <c r="M18" s="55"/>
      <c r="N18" s="55"/>
      <c r="O18" s="55"/>
      <c r="P18" s="120"/>
      <c r="Q18" s="120"/>
      <c r="R18" s="120"/>
      <c r="S18" s="120"/>
      <c r="T18" s="120"/>
      <c r="U18" s="120"/>
      <c r="V18" s="120"/>
    </row>
    <row r="19" ht="27" customHeight="1" spans="1:22">
      <c r="A19" s="53"/>
      <c r="B19" s="116"/>
      <c r="C19" s="116"/>
      <c r="D19" s="55"/>
      <c r="E19" s="55"/>
      <c r="F19" s="55"/>
      <c r="G19" s="55"/>
      <c r="H19" s="55"/>
      <c r="I19" s="120"/>
      <c r="J19" s="55"/>
      <c r="K19" s="55"/>
      <c r="L19" s="55"/>
      <c r="M19" s="55"/>
      <c r="N19" s="55"/>
      <c r="O19" s="55"/>
      <c r="P19" s="120"/>
      <c r="Q19" s="120"/>
      <c r="R19" s="120"/>
      <c r="S19" s="120"/>
      <c r="T19" s="120"/>
      <c r="U19" s="120"/>
      <c r="V19" s="120"/>
    </row>
    <row r="20" ht="27" customHeight="1" spans="1:22">
      <c r="A20" s="53"/>
      <c r="B20" s="116"/>
      <c r="C20" s="116"/>
      <c r="D20" s="55"/>
      <c r="E20" s="55"/>
      <c r="F20" s="55"/>
      <c r="G20" s="55"/>
      <c r="H20" s="55"/>
      <c r="I20" s="120"/>
      <c r="J20" s="55"/>
      <c r="K20" s="55"/>
      <c r="L20" s="55"/>
      <c r="M20" s="55"/>
      <c r="N20" s="55"/>
      <c r="O20" s="55"/>
      <c r="P20" s="120"/>
      <c r="Q20" s="120"/>
      <c r="R20" s="120"/>
      <c r="S20" s="120"/>
      <c r="T20" s="120"/>
      <c r="U20" s="120"/>
      <c r="V20" s="120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autoFilter ref="A8:IQ17"/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scale="5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1"/>
  <sheetViews>
    <sheetView showGridLines="0" showZeros="0" workbookViewId="0">
      <selection activeCell="H11" sqref="H11"/>
    </sheetView>
  </sheetViews>
  <sheetFormatPr defaultColWidth="7" defaultRowHeight="11.25"/>
  <cols>
    <col min="1" max="3" width="6.875" style="93" customWidth="1"/>
    <col min="4" max="4" width="17.5" style="93" customWidth="1"/>
    <col min="5" max="9" width="11.125" style="93" customWidth="1"/>
    <col min="10" max="10" width="22.375" style="93" customWidth="1"/>
    <col min="11" max="16384" width="7" style="93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80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1" customFormat="1" ht="16.5" customHeight="1" spans="1:10">
      <c r="A4" s="20" t="s">
        <v>30</v>
      </c>
      <c r="B4" s="21"/>
      <c r="C4" s="22"/>
      <c r="D4" s="23" t="s">
        <v>81</v>
      </c>
      <c r="E4" s="28" t="s">
        <v>32</v>
      </c>
      <c r="F4" s="24" t="s">
        <v>82</v>
      </c>
      <c r="G4" s="24"/>
      <c r="H4" s="24"/>
      <c r="I4" s="24"/>
      <c r="J4" s="24"/>
    </row>
    <row r="5" s="11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94" t="s">
        <v>83</v>
      </c>
      <c r="H5" s="94"/>
      <c r="I5" s="94"/>
      <c r="J5" s="94" t="s">
        <v>84</v>
      </c>
    </row>
    <row r="6" s="11" customFormat="1" ht="37.5" customHeight="1" spans="1:10">
      <c r="A6" s="30"/>
      <c r="B6" s="31"/>
      <c r="C6" s="31"/>
      <c r="D6" s="27"/>
      <c r="E6" s="32"/>
      <c r="F6" s="32"/>
      <c r="G6" s="32" t="s">
        <v>85</v>
      </c>
      <c r="H6" s="32" t="s">
        <v>86</v>
      </c>
      <c r="I6" s="32" t="s">
        <v>87</v>
      </c>
      <c r="J6" s="32" t="s">
        <v>85</v>
      </c>
    </row>
    <row r="7" s="11" customFormat="1" ht="30" customHeight="1" spans="1:10">
      <c r="A7" s="95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1" customFormat="1" ht="30" customHeight="1" spans="1:10">
      <c r="A8" s="53">
        <v>201</v>
      </c>
      <c r="B8" s="53" t="s">
        <v>58</v>
      </c>
      <c r="C8" s="53" t="s">
        <v>59</v>
      </c>
      <c r="D8" s="26" t="s">
        <v>88</v>
      </c>
      <c r="E8" s="54">
        <f t="shared" ref="E8:E10" si="0">F8</f>
        <v>42.88</v>
      </c>
      <c r="F8" s="54">
        <f t="shared" ref="F8:F10" si="1">G8+J8</f>
        <v>42.88</v>
      </c>
      <c r="G8" s="24">
        <f>SUM(H8:I8)</f>
        <v>42.88</v>
      </c>
      <c r="H8" s="24">
        <v>42.88</v>
      </c>
      <c r="I8" s="24"/>
      <c r="J8" s="24"/>
    </row>
    <row r="9" s="11" customFormat="1" ht="30" customHeight="1" spans="1:10">
      <c r="A9" s="53" t="s">
        <v>63</v>
      </c>
      <c r="B9" s="53" t="s">
        <v>58</v>
      </c>
      <c r="C9" s="53" t="s">
        <v>59</v>
      </c>
      <c r="D9" s="26" t="s">
        <v>89</v>
      </c>
      <c r="E9" s="54">
        <f>F9</f>
        <v>12.24</v>
      </c>
      <c r="F9" s="54">
        <f>G9+J9</f>
        <v>12.24</v>
      </c>
      <c r="G9" s="24">
        <f>SUM(I9:I9)</f>
        <v>12.24</v>
      </c>
      <c r="H9" s="96"/>
      <c r="I9" s="24">
        <v>12.24</v>
      </c>
      <c r="J9" s="24"/>
    </row>
    <row r="10" s="12" customFormat="1" ht="30" customHeight="1" spans="1:10">
      <c r="A10" s="53" t="s">
        <v>63</v>
      </c>
      <c r="B10" s="57" t="s">
        <v>58</v>
      </c>
      <c r="C10" s="57" t="s">
        <v>61</v>
      </c>
      <c r="D10" s="58" t="s">
        <v>90</v>
      </c>
      <c r="E10" s="54">
        <f>F10</f>
        <v>30</v>
      </c>
      <c r="F10" s="54">
        <f>G10+J10</f>
        <v>30</v>
      </c>
      <c r="G10" s="54"/>
      <c r="H10" s="54"/>
      <c r="I10" s="54"/>
      <c r="J10" s="61">
        <v>30</v>
      </c>
    </row>
    <row r="11" s="12" customFormat="1" ht="30" customHeight="1" spans="1:10">
      <c r="A11" s="53" t="s">
        <v>63</v>
      </c>
      <c r="B11" s="57" t="s">
        <v>58</v>
      </c>
      <c r="C11" s="57" t="s">
        <v>61</v>
      </c>
      <c r="D11" s="58" t="s">
        <v>91</v>
      </c>
      <c r="E11" s="54">
        <f t="shared" ref="E11:E23" si="2">F11</f>
        <v>30</v>
      </c>
      <c r="F11" s="54">
        <f t="shared" ref="F11:F23" si="3">G11+J11</f>
        <v>30</v>
      </c>
      <c r="G11" s="54"/>
      <c r="H11" s="54"/>
      <c r="I11" s="54"/>
      <c r="J11" s="61">
        <v>30</v>
      </c>
    </row>
    <row r="12" s="12" customFormat="1" ht="30" customHeight="1" spans="1:10">
      <c r="A12" s="53" t="s">
        <v>63</v>
      </c>
      <c r="B12" s="57" t="s">
        <v>58</v>
      </c>
      <c r="C12" s="57" t="s">
        <v>61</v>
      </c>
      <c r="D12" s="58" t="s">
        <v>92</v>
      </c>
      <c r="E12" s="54">
        <f>F12</f>
        <v>20</v>
      </c>
      <c r="F12" s="54">
        <f>G12+J12</f>
        <v>20</v>
      </c>
      <c r="G12" s="54"/>
      <c r="H12" s="54"/>
      <c r="I12" s="54"/>
      <c r="J12" s="61">
        <v>20</v>
      </c>
    </row>
    <row r="13" s="12" customFormat="1" ht="30" customHeight="1" spans="1:10">
      <c r="A13" s="53" t="s">
        <v>63</v>
      </c>
      <c r="B13" s="57" t="s">
        <v>58</v>
      </c>
      <c r="C13" s="57" t="s">
        <v>61</v>
      </c>
      <c r="D13" s="58" t="s">
        <v>93</v>
      </c>
      <c r="E13" s="54">
        <f>F13</f>
        <v>5</v>
      </c>
      <c r="F13" s="54">
        <f>G13+J13</f>
        <v>5</v>
      </c>
      <c r="G13" s="54"/>
      <c r="H13" s="54"/>
      <c r="I13" s="54"/>
      <c r="J13" s="61">
        <v>5</v>
      </c>
    </row>
    <row r="14" s="12" customFormat="1" ht="30" customHeight="1" spans="1:10">
      <c r="A14" s="53" t="s">
        <v>63</v>
      </c>
      <c r="B14" s="57" t="s">
        <v>58</v>
      </c>
      <c r="C14" s="57" t="s">
        <v>61</v>
      </c>
      <c r="D14" s="58" t="s">
        <v>94</v>
      </c>
      <c r="E14" s="54">
        <f>F14</f>
        <v>2</v>
      </c>
      <c r="F14" s="54">
        <f>G14+J14</f>
        <v>2</v>
      </c>
      <c r="G14" s="54"/>
      <c r="H14" s="54"/>
      <c r="I14" s="54"/>
      <c r="J14" s="61">
        <v>2</v>
      </c>
    </row>
    <row r="15" s="12" customFormat="1" ht="30" customHeight="1" spans="1:10">
      <c r="A15" s="53" t="s">
        <v>63</v>
      </c>
      <c r="B15" s="57" t="s">
        <v>58</v>
      </c>
      <c r="C15" s="57" t="s">
        <v>61</v>
      </c>
      <c r="D15" s="58" t="s">
        <v>95</v>
      </c>
      <c r="E15" s="54">
        <f>F15</f>
        <v>2</v>
      </c>
      <c r="F15" s="54">
        <f>G15+J15</f>
        <v>2</v>
      </c>
      <c r="G15" s="54"/>
      <c r="H15" s="54"/>
      <c r="I15" s="54"/>
      <c r="J15" s="61">
        <v>2</v>
      </c>
    </row>
    <row r="16" s="12" customFormat="1" ht="30" customHeight="1" spans="1:10">
      <c r="A16" s="53" t="s">
        <v>63</v>
      </c>
      <c r="B16" s="57" t="s">
        <v>58</v>
      </c>
      <c r="C16" s="57" t="s">
        <v>61</v>
      </c>
      <c r="D16" s="58" t="s">
        <v>96</v>
      </c>
      <c r="E16" s="54">
        <f>F16</f>
        <v>15</v>
      </c>
      <c r="F16" s="54">
        <f>G16+J16</f>
        <v>15</v>
      </c>
      <c r="G16" s="54"/>
      <c r="H16" s="54"/>
      <c r="I16" s="54"/>
      <c r="J16" s="61">
        <v>15</v>
      </c>
    </row>
    <row r="17" s="12" customFormat="1" ht="30" customHeight="1" spans="1:10">
      <c r="A17" s="53" t="s">
        <v>63</v>
      </c>
      <c r="B17" s="59" t="s">
        <v>58</v>
      </c>
      <c r="C17" s="59" t="s">
        <v>64</v>
      </c>
      <c r="D17" s="58" t="s">
        <v>97</v>
      </c>
      <c r="E17" s="54">
        <f>F17</f>
        <v>30</v>
      </c>
      <c r="F17" s="54">
        <f>G17+J17</f>
        <v>30</v>
      </c>
      <c r="G17" s="55"/>
      <c r="H17" s="55"/>
      <c r="I17" s="55"/>
      <c r="J17" s="61">
        <v>30</v>
      </c>
    </row>
    <row r="18" s="12" customFormat="1" ht="30" customHeight="1" spans="1:10">
      <c r="A18" s="53" t="s">
        <v>63</v>
      </c>
      <c r="B18" s="59" t="s">
        <v>58</v>
      </c>
      <c r="C18" s="59" t="s">
        <v>66</v>
      </c>
      <c r="D18" s="58" t="s">
        <v>98</v>
      </c>
      <c r="E18" s="54">
        <f>F18</f>
        <v>420</v>
      </c>
      <c r="F18" s="54">
        <f>G18+J18</f>
        <v>420</v>
      </c>
      <c r="G18" s="55"/>
      <c r="H18" s="55"/>
      <c r="I18" s="55"/>
      <c r="J18" s="61">
        <v>420</v>
      </c>
    </row>
    <row r="19" s="12" customFormat="1" ht="30" customHeight="1" spans="1:10">
      <c r="A19" s="53" t="s">
        <v>63</v>
      </c>
      <c r="B19" s="59" t="s">
        <v>66</v>
      </c>
      <c r="C19" s="59" t="s">
        <v>68</v>
      </c>
      <c r="D19" s="58" t="s">
        <v>99</v>
      </c>
      <c r="E19" s="54">
        <f>F19</f>
        <v>40</v>
      </c>
      <c r="F19" s="54">
        <f>G19+J19</f>
        <v>40</v>
      </c>
      <c r="G19" s="55"/>
      <c r="H19" s="55"/>
      <c r="I19" s="55"/>
      <c r="J19" s="61">
        <v>40</v>
      </c>
    </row>
    <row r="20" s="12" customFormat="1" ht="30" customHeight="1" spans="1:10">
      <c r="A20" s="53" t="s">
        <v>70</v>
      </c>
      <c r="B20" s="59" t="s">
        <v>71</v>
      </c>
      <c r="C20" s="59" t="s">
        <v>72</v>
      </c>
      <c r="D20" s="60" t="s">
        <v>100</v>
      </c>
      <c r="E20" s="54">
        <f>F20</f>
        <v>100</v>
      </c>
      <c r="F20" s="54">
        <f>G20+J20</f>
        <v>100</v>
      </c>
      <c r="G20" s="56"/>
      <c r="H20" s="56"/>
      <c r="I20" s="56"/>
      <c r="J20" s="61">
        <v>100</v>
      </c>
    </row>
    <row r="21" s="12" customFormat="1" ht="30" customHeight="1" spans="1:10">
      <c r="A21" s="53" t="s">
        <v>74</v>
      </c>
      <c r="B21" s="59" t="s">
        <v>59</v>
      </c>
      <c r="C21" s="59" t="s">
        <v>75</v>
      </c>
      <c r="D21" s="58" t="s">
        <v>101</v>
      </c>
      <c r="E21" s="54">
        <f>F21</f>
        <v>37</v>
      </c>
      <c r="F21" s="54">
        <f>G21+J21</f>
        <v>37</v>
      </c>
      <c r="G21" s="56"/>
      <c r="H21" s="56"/>
      <c r="I21" s="56"/>
      <c r="J21" s="61">
        <v>37</v>
      </c>
    </row>
    <row r="22" s="12" customFormat="1" ht="30" customHeight="1" spans="1:10">
      <c r="A22" s="53" t="s">
        <v>74</v>
      </c>
      <c r="B22" s="59" t="s">
        <v>77</v>
      </c>
      <c r="C22" s="59" t="s">
        <v>59</v>
      </c>
      <c r="D22" s="58" t="s">
        <v>102</v>
      </c>
      <c r="E22" s="55">
        <f>F22</f>
        <v>100</v>
      </c>
      <c r="F22" s="55">
        <f>G22+J22</f>
        <v>100</v>
      </c>
      <c r="G22" s="56"/>
      <c r="H22" s="56"/>
      <c r="I22" s="56"/>
      <c r="J22" s="61">
        <v>100</v>
      </c>
    </row>
    <row r="23" s="12" customFormat="1" ht="30" customHeight="1" spans="1:10">
      <c r="A23" s="53" t="s">
        <v>74</v>
      </c>
      <c r="B23" s="59" t="s">
        <v>77</v>
      </c>
      <c r="C23" s="59" t="s">
        <v>64</v>
      </c>
      <c r="D23" s="58" t="s">
        <v>103</v>
      </c>
      <c r="E23" s="55">
        <f>F23</f>
        <v>870</v>
      </c>
      <c r="F23" s="55">
        <f>G23+J23</f>
        <v>870</v>
      </c>
      <c r="G23" s="56"/>
      <c r="H23" s="56"/>
      <c r="I23" s="56"/>
      <c r="J23" s="61">
        <v>870</v>
      </c>
    </row>
    <row r="24" s="12" customFormat="1" ht="30" customHeight="1"/>
    <row r="25" s="12" customFormat="1" ht="30" customHeight="1"/>
    <row r="26" s="12" customFormat="1" ht="30" customHeight="1"/>
    <row r="27" s="12" customFormat="1" ht="30" customHeight="1"/>
    <row r="28" s="12" customFormat="1" ht="30" customHeight="1"/>
    <row r="29" s="12" customFormat="1" ht="30" customHeight="1"/>
    <row r="30" ht="30" customHeight="1"/>
    <row r="31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scale="6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3"/>
  <sheetViews>
    <sheetView showGridLines="0" showZeros="0" topLeftCell="A4" workbookViewId="0">
      <selection activeCell="D27" sqref="D27"/>
    </sheetView>
  </sheetViews>
  <sheetFormatPr defaultColWidth="6.875" defaultRowHeight="11.25" outlineLevelCol="3"/>
  <cols>
    <col min="1" max="4" width="31.5" style="62" customWidth="1"/>
    <col min="5" max="16384" width="6.875" style="62"/>
  </cols>
  <sheetData>
    <row r="1" ht="36" customHeight="1" spans="1:4">
      <c r="A1" s="63" t="s">
        <v>104</v>
      </c>
      <c r="B1" s="63"/>
      <c r="C1" s="63"/>
      <c r="D1" s="63"/>
    </row>
    <row r="2" ht="15" customHeight="1" spans="1:4">
      <c r="A2" s="63"/>
      <c r="B2" s="63"/>
      <c r="C2" s="63"/>
      <c r="D2" s="64"/>
    </row>
    <row r="3" ht="15" customHeight="1" spans="1:4">
      <c r="A3" s="65" t="s">
        <v>1</v>
      </c>
      <c r="B3" s="66"/>
      <c r="C3" s="66"/>
      <c r="D3" s="64" t="s">
        <v>2</v>
      </c>
    </row>
    <row r="4" ht="31.5" customHeight="1" spans="1:4">
      <c r="A4" s="67" t="s">
        <v>3</v>
      </c>
      <c r="B4" s="68" t="s">
        <v>4</v>
      </c>
      <c r="C4" s="67" t="s">
        <v>5</v>
      </c>
      <c r="D4" s="69" t="s">
        <v>4</v>
      </c>
    </row>
    <row r="5" ht="23.25" customHeight="1" spans="1:4">
      <c r="A5" s="70" t="s">
        <v>6</v>
      </c>
      <c r="B5" s="54">
        <v>1756.12</v>
      </c>
      <c r="C5" s="71" t="s">
        <v>7</v>
      </c>
      <c r="D5" s="54">
        <f>SUM(D6:D7)</f>
        <v>55.12</v>
      </c>
    </row>
    <row r="6" ht="23.25" customHeight="1" spans="1:4">
      <c r="A6" s="70" t="s">
        <v>8</v>
      </c>
      <c r="B6" s="55">
        <v>1756.12</v>
      </c>
      <c r="C6" s="72" t="s">
        <v>9</v>
      </c>
      <c r="D6" s="54">
        <v>42.88</v>
      </c>
    </row>
    <row r="7" ht="23.25" customHeight="1" spans="1:4">
      <c r="A7" s="70" t="s">
        <v>10</v>
      </c>
      <c r="B7" s="73"/>
      <c r="C7" s="74" t="s">
        <v>11</v>
      </c>
      <c r="D7" s="54">
        <v>12.24</v>
      </c>
    </row>
    <row r="8" ht="23.25" customHeight="1" spans="1:4">
      <c r="A8" s="70" t="s">
        <v>12</v>
      </c>
      <c r="B8" s="54"/>
      <c r="C8" s="74" t="s">
        <v>13</v>
      </c>
      <c r="D8" s="54">
        <v>1701</v>
      </c>
    </row>
    <row r="9" ht="23.25" customHeight="1" spans="1:4">
      <c r="A9" s="70" t="s">
        <v>14</v>
      </c>
      <c r="B9" s="55"/>
      <c r="C9" s="74"/>
      <c r="D9" s="75"/>
    </row>
    <row r="10" ht="23.25" customHeight="1" spans="1:4">
      <c r="A10" s="76" t="s">
        <v>105</v>
      </c>
      <c r="B10" s="77"/>
      <c r="C10" s="74"/>
      <c r="D10" s="75"/>
    </row>
    <row r="11" ht="23.25" customHeight="1" spans="1:4">
      <c r="A11" s="78"/>
      <c r="B11" s="73"/>
      <c r="C11" s="79"/>
      <c r="D11" s="75"/>
    </row>
    <row r="12" ht="23.25" customHeight="1" spans="1:4">
      <c r="A12" s="80"/>
      <c r="B12" s="54"/>
      <c r="C12" s="79"/>
      <c r="D12" s="75"/>
    </row>
    <row r="13" ht="23.25" customHeight="1" spans="1:4">
      <c r="A13" s="80"/>
      <c r="B13" s="54"/>
      <c r="C13" s="79"/>
      <c r="D13" s="75"/>
    </row>
    <row r="14" ht="23.25" customHeight="1" spans="1:4">
      <c r="A14" s="80"/>
      <c r="B14" s="54"/>
      <c r="C14" s="79"/>
      <c r="D14" s="75"/>
    </row>
    <row r="15" ht="20.1" customHeight="1" spans="1:4">
      <c r="A15" s="80"/>
      <c r="B15" s="54"/>
      <c r="C15" s="81"/>
      <c r="D15" s="82"/>
    </row>
    <row r="16" ht="20.1" customHeight="1" spans="1:4">
      <c r="A16" s="80"/>
      <c r="B16" s="55"/>
      <c r="C16" s="81"/>
      <c r="D16" s="83"/>
    </row>
    <row r="17" ht="20.1" customHeight="1" spans="1:4">
      <c r="A17" s="84"/>
      <c r="B17" s="77"/>
      <c r="C17" s="85"/>
      <c r="D17" s="83"/>
    </row>
    <row r="18" ht="20.1" customHeight="1" spans="1:4">
      <c r="A18" s="86" t="s">
        <v>17</v>
      </c>
      <c r="B18" s="87">
        <v>1756.12</v>
      </c>
      <c r="C18" s="86" t="s">
        <v>18</v>
      </c>
      <c r="D18" s="87">
        <v>1756.12</v>
      </c>
    </row>
    <row r="19" ht="20.1" customHeight="1" spans="1:4">
      <c r="A19" s="84" t="s">
        <v>19</v>
      </c>
      <c r="B19" s="88"/>
      <c r="C19" s="89" t="s">
        <v>20</v>
      </c>
      <c r="D19" s="88"/>
    </row>
    <row r="20" ht="20.1" customHeight="1" spans="1:4">
      <c r="A20" s="84" t="s">
        <v>21</v>
      </c>
      <c r="B20" s="88"/>
      <c r="C20" s="89" t="s">
        <v>22</v>
      </c>
      <c r="D20" s="88"/>
    </row>
    <row r="21" ht="20.1" customHeight="1" spans="1:4">
      <c r="A21" s="84" t="s">
        <v>23</v>
      </c>
      <c r="B21" s="88"/>
      <c r="C21" s="89" t="s">
        <v>24</v>
      </c>
      <c r="D21" s="88"/>
    </row>
    <row r="22" ht="20.1" customHeight="1" spans="1:4">
      <c r="A22" s="90" t="s">
        <v>25</v>
      </c>
      <c r="B22" s="91">
        <f>B18+B19</f>
        <v>1756.12</v>
      </c>
      <c r="C22" s="92" t="s">
        <v>26</v>
      </c>
      <c r="D22" s="91">
        <f>D18+D19</f>
        <v>1756.12</v>
      </c>
    </row>
    <row r="23" ht="9.75" customHeight="1"/>
  </sheetData>
  <mergeCells count="1">
    <mergeCell ref="A1:D1"/>
  </mergeCells>
  <pageMargins left="0.75" right="0.75" top="1" bottom="1" header="0.5" footer="0.5"/>
  <pageSetup paperSize="9" scale="64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9"/>
  <sheetViews>
    <sheetView showGridLines="0" showZeros="0" workbookViewId="0">
      <selection activeCell="G14" sqref="G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106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81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83</v>
      </c>
      <c r="G5" s="29"/>
      <c r="H5" s="29"/>
      <c r="I5" s="29" t="s">
        <v>84</v>
      </c>
    </row>
    <row r="6" s="10" customFormat="1" ht="37.5" customHeight="1" spans="1:9">
      <c r="A6" s="30"/>
      <c r="B6" s="31"/>
      <c r="C6" s="31"/>
      <c r="D6" s="27"/>
      <c r="E6" s="32"/>
      <c r="F6" s="32" t="s">
        <v>85</v>
      </c>
      <c r="G6" s="32" t="s">
        <v>86</v>
      </c>
      <c r="H6" s="32" t="s">
        <v>87</v>
      </c>
      <c r="I6" s="32" t="s">
        <v>85</v>
      </c>
    </row>
    <row r="7" s="10" customFormat="1" ht="26.1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2" customFormat="1" ht="26.1" customHeight="1" spans="1:9">
      <c r="A8" s="53">
        <v>201</v>
      </c>
      <c r="B8" s="53" t="s">
        <v>58</v>
      </c>
      <c r="C8" s="53" t="s">
        <v>59</v>
      </c>
      <c r="D8" s="26" t="s">
        <v>88</v>
      </c>
      <c r="E8" s="54">
        <f>F8+I8</f>
        <v>42.88</v>
      </c>
      <c r="F8" s="55">
        <f>SUM(G8:H8)</f>
        <v>42.88</v>
      </c>
      <c r="G8" s="24">
        <v>42.88</v>
      </c>
      <c r="H8" s="24"/>
      <c r="I8" s="24"/>
    </row>
    <row r="9" s="12" customFormat="1" ht="26.1" customHeight="1" spans="1:9">
      <c r="A9" s="53" t="s">
        <v>63</v>
      </c>
      <c r="B9" s="53" t="s">
        <v>58</v>
      </c>
      <c r="C9" s="53" t="s">
        <v>59</v>
      </c>
      <c r="D9" s="26" t="s">
        <v>89</v>
      </c>
      <c r="E9" s="54">
        <f t="shared" ref="E9:E23" si="0">F9+I9</f>
        <v>12.24</v>
      </c>
      <c r="F9" s="55">
        <f>SUM(H9:H9)</f>
        <v>12.24</v>
      </c>
      <c r="G9" s="56"/>
      <c r="H9" s="24">
        <v>12.24</v>
      </c>
      <c r="I9" s="24"/>
    </row>
    <row r="10" s="12" customFormat="1" ht="26.1" customHeight="1" spans="1:9">
      <c r="A10" s="53" t="s">
        <v>63</v>
      </c>
      <c r="B10" s="57" t="s">
        <v>58</v>
      </c>
      <c r="C10" s="57" t="s">
        <v>61</v>
      </c>
      <c r="D10" s="58" t="s">
        <v>90</v>
      </c>
      <c r="E10" s="54">
        <f>F10+I10</f>
        <v>30</v>
      </c>
      <c r="F10" s="55">
        <f t="shared" ref="F10:F23" si="1">SUM(G10:H10)</f>
        <v>0</v>
      </c>
      <c r="G10" s="55"/>
      <c r="H10" s="55"/>
      <c r="I10" s="61">
        <v>30</v>
      </c>
    </row>
    <row r="11" s="12" customFormat="1" ht="26.1" customHeight="1" spans="1:9">
      <c r="A11" s="53" t="s">
        <v>63</v>
      </c>
      <c r="B11" s="57" t="s">
        <v>58</v>
      </c>
      <c r="C11" s="57" t="s">
        <v>61</v>
      </c>
      <c r="D11" s="58" t="s">
        <v>91</v>
      </c>
      <c r="E11" s="54">
        <f>F11+I11</f>
        <v>30</v>
      </c>
      <c r="F11" s="55">
        <f>SUM(G11:H11)</f>
        <v>0</v>
      </c>
      <c r="G11" s="55"/>
      <c r="H11" s="55"/>
      <c r="I11" s="61">
        <v>30</v>
      </c>
    </row>
    <row r="12" s="12" customFormat="1" ht="26.1" customHeight="1" spans="1:9">
      <c r="A12" s="53" t="s">
        <v>63</v>
      </c>
      <c r="B12" s="57" t="s">
        <v>58</v>
      </c>
      <c r="C12" s="57" t="s">
        <v>61</v>
      </c>
      <c r="D12" s="58" t="s">
        <v>92</v>
      </c>
      <c r="E12" s="54">
        <f>F12+I12</f>
        <v>20</v>
      </c>
      <c r="F12" s="55">
        <f>SUM(G12:H12)</f>
        <v>0</v>
      </c>
      <c r="G12" s="55"/>
      <c r="H12" s="55"/>
      <c r="I12" s="61">
        <v>20</v>
      </c>
    </row>
    <row r="13" s="12" customFormat="1" ht="26.1" customHeight="1" spans="1:9">
      <c r="A13" s="53" t="s">
        <v>63</v>
      </c>
      <c r="B13" s="57" t="s">
        <v>58</v>
      </c>
      <c r="C13" s="57" t="s">
        <v>61</v>
      </c>
      <c r="D13" s="58" t="s">
        <v>93</v>
      </c>
      <c r="E13" s="54">
        <f>F13+I13</f>
        <v>5</v>
      </c>
      <c r="F13" s="55">
        <f>SUM(G13:H13)</f>
        <v>0</v>
      </c>
      <c r="G13" s="55"/>
      <c r="H13" s="55"/>
      <c r="I13" s="61">
        <v>5</v>
      </c>
    </row>
    <row r="14" s="12" customFormat="1" ht="26.1" customHeight="1" spans="1:9">
      <c r="A14" s="53" t="s">
        <v>63</v>
      </c>
      <c r="B14" s="57" t="s">
        <v>58</v>
      </c>
      <c r="C14" s="57" t="s">
        <v>61</v>
      </c>
      <c r="D14" s="58" t="s">
        <v>94</v>
      </c>
      <c r="E14" s="54">
        <f>F14+I14</f>
        <v>2</v>
      </c>
      <c r="F14" s="55">
        <f>SUM(G14:H14)</f>
        <v>0</v>
      </c>
      <c r="G14" s="55"/>
      <c r="H14" s="55"/>
      <c r="I14" s="61">
        <v>2</v>
      </c>
    </row>
    <row r="15" s="12" customFormat="1" ht="26.1" customHeight="1" spans="1:9">
      <c r="A15" s="53" t="s">
        <v>63</v>
      </c>
      <c r="B15" s="57" t="s">
        <v>58</v>
      </c>
      <c r="C15" s="57" t="s">
        <v>61</v>
      </c>
      <c r="D15" s="58" t="s">
        <v>95</v>
      </c>
      <c r="E15" s="54">
        <f>F15+I15</f>
        <v>2</v>
      </c>
      <c r="F15" s="55">
        <f>SUM(G15:H15)</f>
        <v>0</v>
      </c>
      <c r="G15" s="55"/>
      <c r="H15" s="55"/>
      <c r="I15" s="61">
        <v>2</v>
      </c>
    </row>
    <row r="16" s="12" customFormat="1" ht="26.1" customHeight="1" spans="1:9">
      <c r="A16" s="53" t="s">
        <v>63</v>
      </c>
      <c r="B16" s="57" t="s">
        <v>58</v>
      </c>
      <c r="C16" s="57" t="s">
        <v>61</v>
      </c>
      <c r="D16" s="58" t="s">
        <v>96</v>
      </c>
      <c r="E16" s="54">
        <f>F16+I16</f>
        <v>15</v>
      </c>
      <c r="F16" s="54">
        <f>SUM(G16:H16)</f>
        <v>0</v>
      </c>
      <c r="G16" s="54"/>
      <c r="H16" s="54"/>
      <c r="I16" s="61">
        <v>15</v>
      </c>
    </row>
    <row r="17" s="12" customFormat="1" ht="26.1" customHeight="1" spans="1:9">
      <c r="A17" s="53" t="s">
        <v>63</v>
      </c>
      <c r="B17" s="59" t="s">
        <v>58</v>
      </c>
      <c r="C17" s="59" t="s">
        <v>64</v>
      </c>
      <c r="D17" s="58" t="s">
        <v>97</v>
      </c>
      <c r="E17" s="54">
        <f>F17+I17</f>
        <v>30</v>
      </c>
      <c r="F17" s="54">
        <f>SUM(G17:H17)</f>
        <v>0</v>
      </c>
      <c r="G17" s="55"/>
      <c r="H17" s="55"/>
      <c r="I17" s="61">
        <v>30</v>
      </c>
    </row>
    <row r="18" s="12" customFormat="1" ht="26.1" customHeight="1" spans="1:9">
      <c r="A18" s="53" t="s">
        <v>63</v>
      </c>
      <c r="B18" s="59" t="s">
        <v>58</v>
      </c>
      <c r="C18" s="59" t="s">
        <v>66</v>
      </c>
      <c r="D18" s="58" t="s">
        <v>98</v>
      </c>
      <c r="E18" s="54">
        <f>F18+I18</f>
        <v>420</v>
      </c>
      <c r="F18" s="54">
        <f>SUM(G18:H18)</f>
        <v>0</v>
      </c>
      <c r="G18" s="55"/>
      <c r="H18" s="55"/>
      <c r="I18" s="61">
        <v>420</v>
      </c>
    </row>
    <row r="19" s="12" customFormat="1" ht="26.1" customHeight="1" spans="1:9">
      <c r="A19" s="53" t="s">
        <v>63</v>
      </c>
      <c r="B19" s="59" t="s">
        <v>66</v>
      </c>
      <c r="C19" s="59" t="s">
        <v>68</v>
      </c>
      <c r="D19" s="58" t="s">
        <v>99</v>
      </c>
      <c r="E19" s="54">
        <f>F19+I19</f>
        <v>40</v>
      </c>
      <c r="F19" s="54">
        <f>SUM(G19:H19)</f>
        <v>0</v>
      </c>
      <c r="G19" s="55"/>
      <c r="H19" s="55"/>
      <c r="I19" s="61">
        <v>40</v>
      </c>
    </row>
    <row r="20" s="12" customFormat="1" ht="26.1" customHeight="1" spans="1:9">
      <c r="A20" s="53" t="s">
        <v>70</v>
      </c>
      <c r="B20" s="59" t="s">
        <v>71</v>
      </c>
      <c r="C20" s="59" t="s">
        <v>72</v>
      </c>
      <c r="D20" s="60" t="s">
        <v>100</v>
      </c>
      <c r="E20" s="54">
        <f>F20+I20</f>
        <v>100</v>
      </c>
      <c r="F20" s="54">
        <f>SUM(G20:H20)</f>
        <v>0</v>
      </c>
      <c r="G20" s="56"/>
      <c r="H20" s="56"/>
      <c r="I20" s="61">
        <v>100</v>
      </c>
    </row>
    <row r="21" s="12" customFormat="1" ht="26.1" customHeight="1" spans="1:9">
      <c r="A21" s="53" t="s">
        <v>74</v>
      </c>
      <c r="B21" s="59" t="s">
        <v>59</v>
      </c>
      <c r="C21" s="59" t="s">
        <v>75</v>
      </c>
      <c r="D21" s="58" t="s">
        <v>101</v>
      </c>
      <c r="E21" s="54">
        <f>F21+I21</f>
        <v>37</v>
      </c>
      <c r="F21" s="54">
        <f>SUM(G21:H21)</f>
        <v>0</v>
      </c>
      <c r="G21" s="56"/>
      <c r="H21" s="56"/>
      <c r="I21" s="61">
        <v>37</v>
      </c>
    </row>
    <row r="22" s="12" customFormat="1" ht="26.1" customHeight="1" spans="1:9">
      <c r="A22" s="53" t="s">
        <v>74</v>
      </c>
      <c r="B22" s="59" t="s">
        <v>77</v>
      </c>
      <c r="C22" s="59" t="s">
        <v>59</v>
      </c>
      <c r="D22" s="58" t="s">
        <v>102</v>
      </c>
      <c r="E22" s="55">
        <f>F22+I22</f>
        <v>100</v>
      </c>
      <c r="F22" s="55">
        <f>SUM(G22:H22)</f>
        <v>0</v>
      </c>
      <c r="G22" s="56"/>
      <c r="H22" s="56"/>
      <c r="I22" s="61">
        <v>100</v>
      </c>
    </row>
    <row r="23" s="12" customFormat="1" ht="26.1" customHeight="1" spans="1:9">
      <c r="A23" s="53" t="s">
        <v>74</v>
      </c>
      <c r="B23" s="59" t="s">
        <v>77</v>
      </c>
      <c r="C23" s="59" t="s">
        <v>64</v>
      </c>
      <c r="D23" s="58" t="s">
        <v>103</v>
      </c>
      <c r="E23" s="55">
        <f>F23+I23</f>
        <v>870</v>
      </c>
      <c r="F23" s="55">
        <f>SUM(G23:H23)</f>
        <v>0</v>
      </c>
      <c r="G23" s="56"/>
      <c r="H23" s="56"/>
      <c r="I23" s="61">
        <v>870</v>
      </c>
    </row>
    <row r="24" s="12" customFormat="1" ht="26.1" customHeight="1"/>
    <row r="25" s="12" customFormat="1" ht="14.25"/>
    <row r="26" s="13" customFormat="1" ht="14.25"/>
    <row r="27" s="13" customFormat="1" ht="14.25"/>
    <row r="28" s="13" customFormat="1" ht="14.25"/>
    <row r="29" s="13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scale="93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8"/>
  <sheetViews>
    <sheetView showGridLines="0" showZeros="0" workbookViewId="0">
      <selection activeCell="A28" sqref="A28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107</v>
      </c>
      <c r="B5" s="38"/>
    </row>
    <row r="6" ht="27.75" customHeight="1"/>
    <row r="7" ht="22.5" customHeight="1" spans="1:2">
      <c r="A7" s="5" t="s">
        <v>108</v>
      </c>
      <c r="B7" s="49" t="s">
        <v>4</v>
      </c>
    </row>
    <row r="8" ht="16.5" customHeight="1" spans="1:2">
      <c r="A8" s="50" t="s">
        <v>109</v>
      </c>
      <c r="B8" s="51">
        <v>25.04</v>
      </c>
    </row>
    <row r="9" ht="16.5" customHeight="1" spans="1:2">
      <c r="A9" s="50" t="s">
        <v>110</v>
      </c>
      <c r="B9" s="51">
        <v>14.01</v>
      </c>
    </row>
    <row r="10" ht="16.5" customHeight="1" spans="1:2">
      <c r="A10" s="50" t="s">
        <v>111</v>
      </c>
      <c r="B10" s="51">
        <v>2.09</v>
      </c>
    </row>
    <row r="11" ht="16.5" customHeight="1" spans="1:2">
      <c r="A11" s="50" t="s">
        <v>112</v>
      </c>
      <c r="B11" s="51">
        <v>1.44</v>
      </c>
    </row>
    <row r="12" ht="16.5" customHeight="1" spans="1:2">
      <c r="A12" s="50" t="s">
        <v>113</v>
      </c>
      <c r="B12" s="51">
        <v>1.51</v>
      </c>
    </row>
    <row r="13" ht="16.5" customHeight="1" spans="1:2">
      <c r="A13" s="52" t="s">
        <v>114</v>
      </c>
      <c r="B13" s="51">
        <v>1.9</v>
      </c>
    </row>
    <row r="14" ht="16.5" customHeight="1" spans="1:2">
      <c r="A14" s="52" t="s">
        <v>115</v>
      </c>
      <c r="B14" s="51">
        <v>5.43</v>
      </c>
    </row>
    <row r="15" ht="16.5" customHeight="1" spans="1:2">
      <c r="A15" s="52" t="s">
        <v>116</v>
      </c>
      <c r="B15" s="51">
        <v>0.05</v>
      </c>
    </row>
    <row r="16" ht="16.5" customHeight="1" spans="1:2">
      <c r="A16" s="52" t="s">
        <v>117</v>
      </c>
      <c r="B16" s="51">
        <v>0.14</v>
      </c>
    </row>
    <row r="17" ht="16.5" customHeight="1" spans="1:2">
      <c r="A17" s="52" t="s">
        <v>118</v>
      </c>
      <c r="B17" s="51">
        <v>3.26</v>
      </c>
    </row>
    <row r="18" ht="16.5" customHeight="1" spans="1:2">
      <c r="A18" s="52" t="s">
        <v>119</v>
      </c>
      <c r="B18" s="51">
        <v>0.81</v>
      </c>
    </row>
    <row r="19" ht="16.5" customHeight="1" spans="1:2">
      <c r="A19" s="52" t="s">
        <v>120</v>
      </c>
      <c r="B19" s="51">
        <v>0.54</v>
      </c>
    </row>
    <row r="20" spans="1:2">
      <c r="A20" s="52" t="s">
        <v>121</v>
      </c>
      <c r="B20" s="51">
        <v>0.68</v>
      </c>
    </row>
    <row r="21" spans="1:2">
      <c r="A21" s="52" t="s">
        <v>122</v>
      </c>
      <c r="B21" s="51">
        <v>0.24</v>
      </c>
    </row>
    <row r="22" spans="1:2">
      <c r="A22" s="52" t="s">
        <v>123</v>
      </c>
      <c r="B22" s="51">
        <v>0.16</v>
      </c>
    </row>
    <row r="23" spans="1:2">
      <c r="A23" s="52" t="s">
        <v>124</v>
      </c>
      <c r="B23" s="51">
        <v>0.24</v>
      </c>
    </row>
    <row r="24" spans="1:2">
      <c r="A24" s="52" t="s">
        <v>125</v>
      </c>
      <c r="B24" s="51">
        <v>1.32</v>
      </c>
    </row>
    <row r="25" spans="1:2">
      <c r="A25" s="52" t="s">
        <v>126</v>
      </c>
      <c r="B25" s="51">
        <v>3.59</v>
      </c>
    </row>
    <row r="26" spans="1:2">
      <c r="A26" s="52" t="s">
        <v>127</v>
      </c>
      <c r="B26" s="51">
        <v>0.48</v>
      </c>
    </row>
    <row r="27" spans="1:2">
      <c r="A27" s="52" t="s">
        <v>128</v>
      </c>
      <c r="B27" s="51">
        <v>0.21</v>
      </c>
    </row>
    <row r="28" spans="1:2">
      <c r="A28" s="52" t="s">
        <v>129</v>
      </c>
      <c r="B28" s="51">
        <v>6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9" sqref="B9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130</v>
      </c>
      <c r="B2" s="39"/>
    </row>
    <row r="3" ht="22.5" customHeight="1" spans="1:2">
      <c r="A3" s="40"/>
      <c r="B3" s="40"/>
    </row>
    <row r="4" ht="33" customHeight="1" spans="1:2">
      <c r="A4" s="41" t="s">
        <v>131</v>
      </c>
      <c r="B4" s="42" t="s">
        <v>132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46">
        <v>6</v>
      </c>
    </row>
    <row r="7" customHeight="1" spans="1:2">
      <c r="A7" s="47" t="s">
        <v>133</v>
      </c>
      <c r="B7" s="48">
        <v>6</v>
      </c>
    </row>
    <row r="8" customHeight="1" spans="1:2">
      <c r="A8" s="47" t="s">
        <v>134</v>
      </c>
      <c r="B8" s="48"/>
    </row>
    <row r="9" customHeight="1" spans="1:2">
      <c r="A9" s="47" t="s">
        <v>135</v>
      </c>
      <c r="B9" s="48"/>
    </row>
    <row r="10" customHeight="1" spans="1:2">
      <c r="A10" s="47" t="s">
        <v>136</v>
      </c>
      <c r="B10" s="48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137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81</v>
      </c>
      <c r="E4" s="24" t="s">
        <v>82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83</v>
      </c>
      <c r="G5" s="29"/>
      <c r="H5" s="29"/>
      <c r="I5" s="29" t="s">
        <v>84</v>
      </c>
    </row>
    <row r="6" s="10" customFormat="1" ht="37.5" customHeight="1" spans="1:9">
      <c r="A6" s="30"/>
      <c r="B6" s="31"/>
      <c r="C6" s="31"/>
      <c r="D6" s="27"/>
      <c r="E6" s="32"/>
      <c r="F6" s="32" t="s">
        <v>85</v>
      </c>
      <c r="G6" s="32" t="s">
        <v>86</v>
      </c>
      <c r="H6" s="32" t="s">
        <v>87</v>
      </c>
      <c r="I6" s="32" t="s">
        <v>85</v>
      </c>
    </row>
    <row r="7" s="10" customFormat="1" ht="23.1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.1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.1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.1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.1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.1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.1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.1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.1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.1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.1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.1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.1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.1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.1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.1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.1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.1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.1" customHeight="1"/>
    <row r="26" s="13" customFormat="1" ht="23.1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15"/>
  <sheetViews>
    <sheetView showGridLines="0" showZeros="0" topLeftCell="A5" workbookViewId="0">
      <selection activeCell="B15" sqref="B15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138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139</v>
      </c>
      <c r="B7" s="5" t="s">
        <v>4</v>
      </c>
    </row>
    <row r="8" ht="25.5" customHeight="1" spans="1:3">
      <c r="A8" s="6" t="s">
        <v>122</v>
      </c>
      <c r="B8" s="7">
        <v>0.24</v>
      </c>
      <c r="C8" s="8"/>
    </row>
    <row r="9" ht="25.5" customHeight="1" spans="1:2">
      <c r="A9" s="6" t="s">
        <v>123</v>
      </c>
      <c r="B9" s="7">
        <v>0.16</v>
      </c>
    </row>
    <row r="10" ht="25.5" customHeight="1" spans="1:2">
      <c r="A10" s="6" t="s">
        <v>124</v>
      </c>
      <c r="B10" s="7">
        <v>0.24</v>
      </c>
    </row>
    <row r="11" ht="25.5" customHeight="1" spans="1:2">
      <c r="A11" s="6" t="s">
        <v>125</v>
      </c>
      <c r="B11" s="7">
        <v>1.32</v>
      </c>
    </row>
    <row r="12" ht="25.5" customHeight="1" spans="1:2">
      <c r="A12" s="6" t="s">
        <v>126</v>
      </c>
      <c r="B12" s="7">
        <v>3.59</v>
      </c>
    </row>
    <row r="13" ht="25.5" customHeight="1" spans="1:2">
      <c r="A13" s="6" t="s">
        <v>127</v>
      </c>
      <c r="B13" s="7">
        <v>0.48</v>
      </c>
    </row>
    <row r="14" ht="25.5" customHeight="1" spans="1:2">
      <c r="A14" s="9" t="s">
        <v>128</v>
      </c>
      <c r="B14" s="7">
        <v>0.21</v>
      </c>
    </row>
    <row r="15" ht="25.5" customHeight="1" spans="1:2">
      <c r="A15" s="9" t="s">
        <v>129</v>
      </c>
      <c r="B15" s="7">
        <v>6</v>
      </c>
    </row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2017-03-30T09:46:25Z</dcterms:created>
  <dcterms:modified xsi:type="dcterms:W3CDTF">2017-03-30T09:53:47Z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